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4"/>
    <sheet state="visible" name="CHINESE 3116" sheetId="2" r:id="rId5"/>
    <sheet state="visible" name="FRENCH" sheetId="3" r:id="rId6"/>
    <sheet state="visible" name="GERMAN" sheetId="4" r:id="rId7"/>
    <sheet state="visible" name="PORTUGUESE" sheetId="5" r:id="rId8"/>
    <sheet state="visible" name="SPANISH" sheetId="6" r:id="rId9"/>
  </sheets>
  <definedNames/>
  <calcPr/>
  <extLst>
    <ext uri="GoogleSheetsCustomDataVersion2">
      <go:sheetsCustomData xmlns:go="http://customooxmlschemas.google.com/" r:id="rId10" roundtripDataChecksum="lLUlvpRQO6hgwpM9ltrtgygDmsdc9Vmg6fSA7LkkRjI="/>
    </ext>
  </extLst>
</workbook>
</file>

<file path=xl/sharedStrings.xml><?xml version="1.0" encoding="utf-8"?>
<sst xmlns="http://schemas.openxmlformats.org/spreadsheetml/2006/main" count="251" uniqueCount="137">
  <si>
    <t>BRIDGE PROGRAM BUY GUIDE - 2025-26</t>
  </si>
  <si>
    <r>
      <rPr>
        <rFont val="Calibri, sans-serif"/>
        <b/>
        <color rgb="FF000000"/>
        <sz val="15.0"/>
      </rPr>
      <t xml:space="preserve">USBE funding is allocated annually to support the course offered that year. 
Funding of </t>
    </r>
    <r>
      <rPr>
        <rFont val="Calibri, sans-serif"/>
        <b/>
        <color rgb="FF000000"/>
        <sz val="15.0"/>
        <u/>
      </rPr>
      <t>$800 per section per year for 4 years</t>
    </r>
    <r>
      <rPr>
        <rFont val="Calibri, sans-serif"/>
        <b/>
        <color rgb="FF000000"/>
        <sz val="15.0"/>
      </rPr>
      <t xml:space="preserve"> (for each of the three Bridge courses plus year 4): 2023-24, 2024-25, 2025-26 and 2026-27.
After year 4, programs receive ongoing funding of $500/section.
The Bridge Program Buy Guide is a list of </t>
    </r>
    <r>
      <rPr>
        <rFont val="Calibri, sans-serif"/>
        <b/>
        <color rgb="FFFF0000"/>
        <sz val="15.0"/>
      </rPr>
      <t>required</t>
    </r>
    <r>
      <rPr>
        <rFont val="Calibri, sans-serif"/>
        <b/>
        <color rgb="FF0000FF"/>
        <sz val="15.0"/>
      </rPr>
      <t>, highly recommended</t>
    </r>
    <r>
      <rPr>
        <rFont val="Calibri, sans-serif"/>
        <b/>
        <color rgb="FF000000"/>
        <sz val="15.0"/>
      </rPr>
      <t xml:space="preserve"> and </t>
    </r>
    <r>
      <rPr>
        <rFont val="Calibri, sans-serif"/>
        <b/>
        <color rgb="FF70AD47"/>
        <sz val="15.0"/>
      </rPr>
      <t>optional</t>
    </r>
    <r>
      <rPr>
        <rFont val="Calibri, sans-serif"/>
        <b/>
        <color rgb="FF0000FF"/>
        <sz val="15.0"/>
      </rPr>
      <t xml:space="preserve"> </t>
    </r>
    <r>
      <rPr>
        <rFont val="Calibri, sans-serif"/>
        <b/>
        <color rgb="FF000000"/>
        <sz val="15.0"/>
      </rPr>
      <t xml:space="preserve">TEXTS AND RESOURCES from the state curriculum scope-and-sequence. </t>
    </r>
    <r>
      <rPr>
        <rFont val="Calibri, sans-serif"/>
        <b/>
        <color rgb="FF0000FF"/>
        <sz val="15.0"/>
      </rPr>
      <t xml:space="preserve">
</t>
    </r>
    <r>
      <rPr>
        <rFont val="Calibri, sans-serif"/>
        <b/>
        <color rgb="FF000000"/>
        <sz val="15.0"/>
      </rPr>
      <t xml:space="preserve">Each high school site may utilize remaining funds for the following categories, supporting Bridge programming and curriculum: 
</t>
    </r>
    <r>
      <rPr>
        <rFont val="Calibri, sans-serif"/>
        <b/>
        <color rgb="FF000000"/>
        <sz val="15.0"/>
        <u/>
      </rPr>
      <t>SUPPLIES</t>
    </r>
    <r>
      <rPr>
        <rFont val="Calibri, sans-serif"/>
        <b/>
        <color rgb="FF000000"/>
        <sz val="15.0"/>
      </rPr>
      <t xml:space="preserve"> - Bridge instructors may use remaining USBE Bridge funds to purchase classroom supplies that will enhance the teaching and learning experience and which may not be covered by the general school supply budget. This may include whiteboards and markers, cost to create instructional supports such as posters and table flip cards, or any other classroom supply approved by administration.)
</t>
    </r>
    <r>
      <rPr>
        <rFont val="Calibri, sans-serif"/>
        <b/>
        <color rgb="FF000000"/>
        <sz val="15.0"/>
        <u/>
      </rPr>
      <t>TRANSPORTATION TIED TO COLLEGE ARTICULATION AND OUTREACH-</t>
    </r>
    <r>
      <rPr>
        <rFont val="Calibri, sans-serif"/>
        <b/>
        <color rgb="FF000000"/>
        <sz val="15.0"/>
      </rPr>
      <t xml:space="preserve">  college articulation and outreach is part of Bridge programming goals. If an option for a campus experience is offered by the partner university, schools may utilize funds to offset the cost of a bus.</t>
    </r>
  </si>
  <si>
    <t>Chinese 3116 BUY GUIDE - 2025-26</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</si>
  <si>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</si>
  <si>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Item # / ISBN</t>
  </si>
  <si>
    <t>Vendor/Source</t>
  </si>
  <si>
    <t>Title or Description</t>
  </si>
  <si>
    <t>Price</t>
  </si>
  <si>
    <t>Quantity per section</t>
  </si>
  <si>
    <t>To the HS: Multiply quantiy per section x #ofsections</t>
  </si>
  <si>
    <t>Shipping Cost</t>
  </si>
  <si>
    <t>Total (estimate based on 1 section; be sure to order according to #ofsections at your HS)</t>
  </si>
  <si>
    <t>Contact Info or website</t>
  </si>
  <si>
    <t>Required</t>
  </si>
  <si>
    <t>District</t>
  </si>
  <si>
    <t>Bus fee for the field trip to the partner university campus and Chinese culture-related sites</t>
  </si>
  <si>
    <t>distrct rate, approx. $330</t>
  </si>
  <si>
    <t>Each school will need one bus. If the number of students exceeds 50, two buses will be needed.</t>
  </si>
  <si>
    <t>Amazon</t>
  </si>
  <si>
    <t>Mini Mic Pro (Newest Model), Wireless Microphone for iPhone, iPad, Android, Lavalier Microphone for Video Recording - 2 Pack iPhone Mic Crystal Clear Recording with USB-C for Podcast Microphone, ASMR</t>
  </si>
  <si>
    <r>
      <rPr>
        <rFont val="Calibri"/>
        <b/>
        <color theme="1"/>
        <sz val="11.0"/>
      </rPr>
      <t>3 sets</t>
    </r>
    <r>
      <rPr>
        <rFont val="Calibri"/>
        <color theme="1"/>
        <sz val="11.0"/>
      </rPr>
      <t xml:space="preserve"> for each school</t>
    </r>
  </si>
  <si>
    <t>If the order is over $35, it qualifies for free shipping.</t>
  </si>
  <si>
    <t>https://www.amazon.com/Mini-Mic-Pro-Professional-Microphone/dp/B0CMJTSVRW/ref=sr_1_40?crid=9WRCE9WXV0M0&amp;dib=eyJ2IjoiMSJ9.45Sv8V-C9a3CjFdD84PAdCYsqPo8ixnZJLJ7AY9wuM9YUqvUZco7aKeca0braPsapyqrTieTgbd1pG3gvqAzIYq4-NrcswAwjT4kF82w4DZlsVCLTjdnrX8N2_jNRIC6eG68zyVsUJB6GFnL47-4ZBknIrY0ErgB7pYpYH2Ib0Ot143COLCz6ZFmlOAnld9KHy0bdeyrpMmtWhDt_JKiL4spJFyLLUTI4rvtyALPoURE2l_zXIWXM7LuMjXOrfnCYXo-g7fdVLH8cRNkI1aMGqUsKKjein4yC0g6RqZWCo2pBmt7sC0kspLo1dnp-C6h7imTtcNlygjwenL9JUPZNa3TCy6PjI9-DrO17T7UZeqiRSM6VmrIlig-YxRDl-gkakE0vitgIFwO3zTE-n5h7kdLTI0JLMjmP2_ncoXwHruuaxl7yCEd0JfYjR8yTG3o.e8Gt8PsRlgoVRvOZiCmMPoAdWP4mGrXfR4Jnozhwlp8&amp;dib_tag=se&amp;keywords=wireless%2Bmicrophones%2Bfor%2Bcameras&amp;qid=1740604068&amp;sprefix=%2Caps%2C207&amp;sr=8-40&amp;th=1</t>
  </si>
  <si>
    <t>Phoenix Tree Publishing Inc.</t>
  </si>
  <si>
    <t>The Five Thousand Years History on the Map (Chinese Edition)</t>
  </si>
  <si>
    <t>1 book for each school</t>
  </si>
  <si>
    <t>Phoenix Tree Publishing Inc. 
Attn: Bohua Li</t>
  </si>
  <si>
    <t>Comparison of Chinese and foreign history (200 major historical events) Comics</t>
  </si>
  <si>
    <t>bli@phoenixtree.com</t>
  </si>
  <si>
    <t>9787558336942PTP</t>
  </si>
  <si>
    <t>Chronology of Chinese History Timeline: Chronology of Historical Events Wall Poster History 2 m* 21cm , 3000 knowledge points</t>
  </si>
  <si>
    <t>5660 N. Jersey Ave., Chicago, IL 60659
Tel: (773)250-0707  Fax: (773)250-0808  www.phoenixtree.com</t>
  </si>
  <si>
    <t>Chinese History Picture Book (Set 10 Volumes)</t>
  </si>
  <si>
    <t>1 set for each school</t>
  </si>
  <si>
    <r>
      <rPr>
        <rFont val="Arial"/>
      </rPr>
      <t xml:space="preserve">Link to the Purchase Order: </t>
    </r>
    <r>
      <rPr>
        <rFont val="Arial"/>
        <color rgb="FF1155CC"/>
        <u/>
      </rPr>
      <t>https://docs.google.com/spreadsheets/d/1KVBFWd4cV_zwViPzuSTyhy0AAy8I5KpYkpwvHsInLrE/edit?gid=937803569#gid=937803569</t>
    </r>
  </si>
  <si>
    <t>Children's Fun Chinese History Picture Book(10 books)</t>
  </si>
  <si>
    <t>Chinese History Map Picture Book (Second Edition)</t>
  </si>
  <si>
    <t>Confucius, Laozi, Mencius, Zhuangzi Hello Mr (4 books)</t>
  </si>
  <si>
    <t>9787559481351KS</t>
  </si>
  <si>
    <t>Comic Qin Shi Huang, Liu Bang, Emperor Wu of Han (3 books)</t>
  </si>
  <si>
    <t>The Beauty of Chinese Character ( AB 2 books)</t>
  </si>
  <si>
    <t>PTPCL8</t>
  </si>
  <si>
    <t>Love into Chinese Characters ( 8 books)</t>
  </si>
  <si>
    <t>Thirty Six Chinese Characters</t>
  </si>
  <si>
    <t>Total Price</t>
  </si>
  <si>
    <t>FOR SCHOOLS WITH MORE THAN 1 SECTION OF CHINESE 3116, additionally, order the following:</t>
  </si>
  <si>
    <t>Highly Recommended (for schools that have more than 1 section)</t>
  </si>
  <si>
    <t>Chinese Character Stories for Children</t>
  </si>
  <si>
    <t>Shuowenjiezi Chinese History Chinese Characters Oracle Bone Writing Evolution Illustrated Pictographic Book</t>
  </si>
  <si>
    <t>Cai Zhizhong's comic classics ( 18 books)</t>
  </si>
  <si>
    <t>Total price</t>
  </si>
  <si>
    <t>Total = $222.83</t>
  </si>
  <si>
    <t>French 3116 BUY GUIDE - 2025-26</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</si>
  <si>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</si>
  <si>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ISBN-13</t>
  </si>
  <si>
    <t>Les aventures de Lucky Luke, un cowboy à Paris</t>
  </si>
  <si>
    <t>850 for two sections of 25 students.</t>
  </si>
  <si>
    <t>Le livre du voyage (Bernard Werber)</t>
  </si>
  <si>
    <t>Aventuriers et explorateurs, V.1 (C. Goux)</t>
  </si>
  <si>
    <t>Aventuriers et explorateurs, V.3 (C. Goux)</t>
  </si>
  <si>
    <t>Destins d'aventuriers (Jacob)</t>
  </si>
  <si>
    <t>30 héros pour la planète (Le Nestour)</t>
  </si>
  <si>
    <t>30 héros qui changent le monde (Le Nestour)</t>
  </si>
  <si>
    <t>Découvre plus de 100 explorateurs et aventuriers de légendes qui changent le monde</t>
  </si>
  <si>
    <t>l'incroyable destin de Thomas Pesquet (Oertel)</t>
  </si>
  <si>
    <t>Prodigieuses! (histoires de filles pas comme les autres)</t>
  </si>
  <si>
    <t>Grand almanacuh des femmes pionnières et aventurières</t>
  </si>
  <si>
    <t>Elles ont été les premières-100 femmes exceptionnelles</t>
  </si>
  <si>
    <t>Eloge de la peur</t>
  </si>
  <si>
    <t>Femmes de l'espace</t>
  </si>
  <si>
    <t>30 destins de sportifs</t>
  </si>
  <si>
    <t>Dans la combi de Thomas Pesquet</t>
  </si>
  <si>
    <t>highly recommended for 2-3 sections</t>
  </si>
  <si>
    <t>ISBN:9782884710329</t>
  </si>
  <si>
    <t>Le fil qui chante, Lucky Luke</t>
  </si>
  <si>
    <t>Quote prepared by MEP, INC/DISTRIBOOKS/SCHOENHOF'S</t>
  </si>
  <si>
    <t>8154 N RIDGEWAY</t>
  </si>
  <si>
    <t>SKOKIE, IL 60076</t>
  </si>
  <si>
    <t>FAX (847) 676 1195</t>
  </si>
  <si>
    <t>PHONE: (847) 676 1596</t>
  </si>
  <si>
    <t>Nicolas Mengin:  nmengin@mep-inc.net</t>
  </si>
  <si>
    <t>Grand total</t>
  </si>
  <si>
    <t xml:space="preserve">Free shipping </t>
  </si>
  <si>
    <t xml:space="preserve">Grand total for 2 sections </t>
  </si>
  <si>
    <t>GERMAN 3116 BUY GUIDE - 2025</t>
  </si>
  <si>
    <t>BRIDGE course curriculum = $800/section; 2 sections = $1,600 total</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</si>
  <si>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</si>
  <si>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Quantity</t>
  </si>
  <si>
    <t xml:space="preserve">Notes: </t>
  </si>
  <si>
    <t>Total for 2 sections</t>
  </si>
  <si>
    <t>up to 60 students on 1 large bus</t>
  </si>
  <si>
    <t>REQUIRED</t>
  </si>
  <si>
    <t>978-3911420211</t>
  </si>
  <si>
    <t>Deutsche Märchen in einfacher Sprache: angelehnt an leichte Sprache (German Edition)</t>
  </si>
  <si>
    <t>1 classroom set</t>
  </si>
  <si>
    <t>Amazon rate</t>
  </si>
  <si>
    <t>978-3126758192</t>
  </si>
  <si>
    <t>Klett Publishing (see ORDER FORMS below)</t>
  </si>
  <si>
    <t>Till Eulenspiegel</t>
  </si>
  <si>
    <t>52 books total available for each site</t>
  </si>
  <si>
    <t>Klett (see order forms)</t>
  </si>
  <si>
    <t>Highly recommended</t>
  </si>
  <si>
    <t>979-8309749720</t>
  </si>
  <si>
    <t xml:space="preserve">Jan Ullrich Biografie: Der einsame Kämpfer Aufstieg, Fall und Neuanfang </t>
  </si>
  <si>
    <t>To order, email orders@klettwl.com AND CC to Sales Rep: Brooke Campbell @ bcampbell@klettwl.com</t>
  </si>
  <si>
    <t>SUMMIT ACADEMY KLETT PUBLISHING ORDER FORM LINK</t>
  </si>
  <si>
    <t>TOOELE HIGH SCHOOL- KLETT PUBLISHING ORDER FORM LINK</t>
  </si>
  <si>
    <t>PORTUGUESE 3116 BUY GUIDE - 2025-26</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</si>
  <si>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</si>
  <si>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 xml:space="preserve">PLEASE NOTE: The following books were likely ordered in previous years. Please check with teachers to see if additional copies are needed in order to have one classroom set per school, corresponding to the numer of students in the largest section.
</t>
  </si>
  <si>
    <t>REQUIRED, if not purchased previously</t>
  </si>
  <si>
    <t>978-8585466602</t>
  </si>
  <si>
    <r>
      <rPr>
        <rFont val="Calibri"/>
        <color theme="1"/>
      </rPr>
      <t xml:space="preserve">Book: Histórias de Índio by Daniel Munduruku </t>
    </r>
    <r>
      <rPr>
        <rFont val="Calibri"/>
        <i/>
        <color theme="1"/>
      </rPr>
      <t>(Note: schools that offered Portuguese Bridge in 2022-23 should have already purchased this book. Please check with teachers to verify.)</t>
    </r>
  </si>
  <si>
    <r>
      <rPr>
        <color rgb="FF1155CC"/>
        <u/>
      </rPr>
      <t>Amazon.com: Histórias de índio (Portuguese Edition): 9788585466602: Munduruku, Daniel: Books</t>
    </r>
  </si>
  <si>
    <t>One classroom set corresponding to the number of students in the largest section</t>
  </si>
  <si>
    <t>Free on Amazon</t>
  </si>
  <si>
    <t>Total will vary according to number of students</t>
  </si>
  <si>
    <t>978-84-16943-03-6</t>
  </si>
  <si>
    <r>
      <rPr>
        <rFont val="Calibri"/>
        <color theme="1"/>
      </rPr>
      <t xml:space="preserve">Book: Gramática básica do português brasileiro by Ana Paula Huback et al. </t>
    </r>
    <r>
      <rPr>
        <rFont val="Calibri"/>
        <i/>
        <color theme="1"/>
      </rPr>
      <t>(Note: schools should have already purchased this book in 2024. Please check with teachers to verify.)</t>
    </r>
  </si>
  <si>
    <r>
      <rPr>
        <rFont val="Arial"/>
        <i val="0"/>
        <sz val="10.0"/>
      </rPr>
      <t xml:space="preserve"> </t>
    </r>
    <r>
      <rPr>
        <rFont val="Arial"/>
        <i val="0"/>
        <color rgb="FF1155CC"/>
        <sz val="10.0"/>
        <u/>
      </rPr>
      <t>https://www.languages-direct.com/dollar/gramatica-basica-do-portugues-brasileiro-livro-a1-b1.html</t>
    </r>
    <r>
      <rPr>
        <rFont val="Arial"/>
        <i val="0"/>
        <sz val="10.0"/>
      </rPr>
      <t xml:space="preserve"> (note: prices here are from the distributor Languages Direct in the UK; they've been very helpful and willing to offer a price that's substantially less than Amazon or other US distributors)</t>
    </r>
  </si>
  <si>
    <t>$2.51 per book</t>
  </si>
  <si>
    <t>HIGHLY RECOMMENDED</t>
  </si>
  <si>
    <t>Transportation to university outreach events (in particular, the Utah High School Portuguese Fair in April)</t>
  </si>
  <si>
    <t>SPANISH 3116 BUY GUIDE - 2025-26</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</si>
  <si>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</si>
  <si>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Highly Recommended</t>
  </si>
  <si>
    <t xml:space="preserve">Movo iVlogger-PRO Vlogging Kit </t>
  </si>
  <si>
    <t>https://www.amazon.com/dp/B0D43LXHTT?ref=cm_sw_r_cso_sms_apin_dp_C609HADQ1TMPHQ2HD2VP&amp;ref_=cm_sw_r_cso_sms_apin_dp_C609HADQ1TMPHQ2HD2VP&amp;social_share=cm_sw_r_cso_sms_apin_dp_C609HADQ1TMPHQ2HD2VP&amp;starsLeft=1&amp;th=1</t>
  </si>
  <si>
    <t>Bus fee for the field trip to the partner university campus and Spanish culture-related sites</t>
  </si>
  <si>
    <t>JXMOX USB Type C to 3.5mm Female Headphone Jack Adapter (2-Pack)</t>
  </si>
  <si>
    <t>https://www.amazon.com/Headphone-Adapter-JXMOX-Compatible-Samsung/dp/B0BBDTX25Z/ref=sr_1_3?crid=564ISC3GMUA0&amp;dib=eyJ2IjoiMSJ9.tVd3i7QW87HsVEed5gaMa8kDJS24ws5FTgxolGjEPBJoSKpbhmhdJVHt3YXPX1jDCINsTnt4D47-DCfLWNTKqxJp6E_gFHuB5cMu-n79fvK6xu-kzobz6ocfkmvryvnXb_W32TBLCqG8EC5Mq_DKtOS4JMu-JZrI9zlYzF65t0usK7jMkqxOZQ_q0Edvn9xC7F-ckQTdYSbmPH6mp4uGYFhX0iyBRatRx0_018i1z3WXYFTozce-XLtm18lpCE1JlkKJy1hK-_8pvuOnT7_4JNTaMc3KA0R0f9UDuZwXKJD2aEotWU0D2tc6mpSgFO9UR4xYPh_tBcz8_1nG8zgebI-ypFMG5pxC2Kkx7IobSl4.OjrgbhcS26XxlAY4luZeKzQy3etFeDcHk425hbAUAW4&amp;dib_tag=se&amp;keywords=iphone+aux+cord+adapter+type+c&amp;qid=1740609618&amp;s=electronics&amp;sprefix=i-phone+aux+cord+adapter+type+c%2Celectronics%2C220&amp;sr=1-3</t>
  </si>
  <si>
    <t>Rythflo Wireless Lavalier Microphone for iPhone/Camera/Android/Laptop with Noise Cancellation, 25H Battery Life, 229ft Range, Clip on Wireless Lapel Mic for Video Recording, Vlogging, Interview</t>
  </si>
  <si>
    <t>https://www.amazon.com/dp/B0DF74MZ75/?_encoding=UTF8&amp;pd_rd_i=B0DF74MZ75&amp;ref_=sbx_be_s_sparkle_ssd_tt&amp;qid=1745548298&amp;pd_rd_w=3xV4d&amp;content-id=amzn1.sym.8591358d-1345-4efd-9d50-5bd4e69cd942%3Aamzn1.sym.8591358d-1345-4efd-9d50-5bd4e69cd942&amp;pf_rd_p=8591358d-1345-4efd-9d50-5bd4e69cd942&amp;pf_rd_r=FXKBZAV36ZTF6QWRP63G&amp;pd_rd_wg=S93LQ&amp;pd_rd_r=8ea86674-b146-4122-80c7-fed89906ce47&amp;pd_rd_plhdr=t</t>
  </si>
  <si>
    <t>Optional</t>
  </si>
  <si>
    <t>Micro SD card for camara if purchased for 3118 (If a camera was purchased for 3118)</t>
  </si>
  <si>
    <t>https://www.amazon.com/5-Pack-Class-Memory-Silicon-Power/dp/B0BH8NSHQS/ref=sr_1_7?dib=eyJ2IjoiMSJ9.QggXJUC2XKbxcceDS37Mh_-s644qPH24-Agab1yFrG9mwdgX0EOKvUOivvdvkR7RT6vaYx1iffCpwaON1VwclFn9viu0dsPB51f_32rNqm0cyranVcwQk9Cptr32cTs5qFn6G1FmlEoBY3Kg6KUBCFJJTyzHisdOZaMGzVeXhDhN1fyJJBhXeJ14dW2FD3qmI8bOtf1TQttG89ui547JlHS3sBuASmFrwrzHT_qidtI.cfNZhca5ulDllJks_m4S_VaPWGl4H0je3oapuJJNqdQ&amp;dib_tag=se&amp;keywords=sd%2Bcard%2Bfor%2Bcamera%2Bbulk&amp;qid=1740609111&amp;sr=8-7&amp;th=1</t>
  </si>
  <si>
    <t>additional classroom supplies as determined by instructor</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</si>
</sst>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quot;$&quot;#,##0"/>
    <numFmt numFmtId="166" formatCode="&quot;$&quot;#,##0.00"/>
  </numFmts>
  <fonts count="48">
    <font>
      <sz val="11.0"/>
      <color rgb="FF000000"/>
      <name val="Calibri"/>
      <scheme val="minor"/>
    </font>
    <font>
      <b/>
      <color rgb="FF000000"/>
      <name val="Arial"/>
    </font>
    <font>
      <b/>
      <sz val="15.0"/>
      <color rgb="FF000000"/>
      <name val="Calibri"/>
    </font>
    <font/>
    <font>
      <b/>
      <sz val="14.0"/>
      <color theme="1"/>
      <name val="Calibri"/>
    </font>
    <font>
      <color theme="1"/>
      <name val="Arial"/>
    </font>
    <font>
      <b/>
      <sz val="11.0"/>
      <color theme="1"/>
      <name val="Calibri"/>
    </font>
    <font>
      <b/>
      <color theme="1"/>
      <name val="Arial"/>
    </font>
    <font>
      <b/>
      <sz val="11.0"/>
      <color theme="1"/>
      <name val="Arial"/>
    </font>
    <font>
      <sz val="11.0"/>
      <color rgb="FFFF0000"/>
      <name val="Calibri"/>
    </font>
    <font>
      <sz val="11.0"/>
      <color theme="1"/>
      <name val="Calibri"/>
    </font>
    <font>
      <u/>
      <sz val="11.0"/>
      <color rgb="FF0563C1"/>
      <name val="Calibri"/>
    </font>
    <font>
      <b/>
      <color theme="1"/>
      <name val="Calibri"/>
    </font>
    <font>
      <u/>
      <color rgb="FF0000FF"/>
      <name val="Arial"/>
    </font>
    <font>
      <sz val="11.0"/>
      <color rgb="FF0000FF"/>
      <name val="Calibri"/>
    </font>
    <font>
      <b/>
      <sz val="14.0"/>
      <color theme="1"/>
      <name val="Calibri"/>
      <scheme val="minor"/>
    </font>
    <font>
      <b/>
      <sz val="10.0"/>
      <color theme="1"/>
      <name val="Arial"/>
    </font>
    <font>
      <b/>
      <color rgb="FF212529"/>
      <name val="&quot;Open Sans&quot;"/>
    </font>
    <font>
      <color rgb="FF212529"/>
      <name val="Lato"/>
    </font>
    <font>
      <sz val="12.0"/>
      <color theme="1"/>
      <name val="Helvetica Neue"/>
    </font>
    <font>
      <sz val="11.0"/>
      <color rgb="FF000000"/>
      <name val="Calibri"/>
    </font>
    <font>
      <color theme="1"/>
      <name val="Calibri"/>
    </font>
    <font>
      <color theme="1"/>
      <name val="Calibri"/>
      <scheme val="minor"/>
    </font>
    <font>
      <color rgb="FF000000"/>
      <name val="Verdana"/>
    </font>
    <font>
      <sz val="9.0"/>
      <color theme="1"/>
      <name val="&quot;CIDFont+F2&quot;"/>
    </font>
    <font>
      <sz val="9.0"/>
      <color rgb="FF1F1F1F"/>
      <name val="Arial"/>
    </font>
    <font>
      <color rgb="FFFF0000"/>
      <name val="Calibri"/>
      <scheme val="minor"/>
    </font>
    <font>
      <sz val="12.0"/>
      <color rgb="FF000000"/>
      <name val="Aptos"/>
    </font>
    <font>
      <color rgb="FF0000FF"/>
      <name val="Calibri"/>
      <scheme val="minor"/>
    </font>
    <font>
      <b/>
      <i/>
      <sz val="11.0"/>
      <color rgb="FF000000"/>
      <name val="Calibri"/>
    </font>
    <font>
      <sz val="12.0"/>
      <color rgb="FFFF0000"/>
      <name val="Calibri"/>
    </font>
    <font>
      <sz val="12.0"/>
      <color theme="1"/>
      <name val="Calibri"/>
      <scheme val="minor"/>
    </font>
    <font>
      <sz val="12.0"/>
      <color theme="1"/>
      <name val="Calibri"/>
    </font>
    <font>
      <u/>
      <sz val="12.0"/>
      <color rgb="FF0000FF"/>
    </font>
    <font>
      <sz val="12.0"/>
      <color rgb="FF000000"/>
      <name val="Calibri"/>
    </font>
    <font>
      <sz val="12.0"/>
      <color rgb="FF0000FF"/>
      <name val="Calibri"/>
    </font>
    <font>
      <u/>
      <sz val="11.0"/>
      <color rgb="FF0000FF"/>
      <name val="Calibri"/>
    </font>
    <font>
      <b/>
      <sz val="11.0"/>
      <color rgb="FFFF0000"/>
      <name val="Calibri"/>
    </font>
    <font>
      <sz val="11.0"/>
      <color rgb="FF0F1111"/>
      <name val="Arial"/>
    </font>
    <font>
      <u/>
      <color rgb="FF0000FF"/>
    </font>
    <font>
      <i/>
      <u/>
      <sz val="11.0"/>
      <color rgb="FF0000FF"/>
      <name val="Calibri"/>
    </font>
    <font>
      <b/>
      <sz val="11.0"/>
      <color rgb="FF0000FF"/>
      <name val="Calibri"/>
    </font>
    <font>
      <b/>
      <sz val="11.0"/>
      <color rgb="FF212121"/>
      <name val="Arial"/>
    </font>
    <font>
      <u/>
      <sz val="11.0"/>
      <color rgb="FF000000"/>
      <name val="Calibri"/>
    </font>
    <font>
      <u/>
      <color rgb="FF0000FF"/>
    </font>
    <font>
      <sz val="10.0"/>
      <color rgb="FF0F1111"/>
      <name val="Arial"/>
    </font>
    <font>
      <u/>
      <color rgb="FF0563C1"/>
    </font>
    <font>
      <b/>
      <color theme="1"/>
      <name val="Calibri"/>
      <scheme val="minor"/>
    </font>
  </fonts>
  <fills count="6">
    <fill>
      <patternFill patternType="none"/>
    </fill>
    <fill>
      <patternFill patternType="lightGray"/>
    </fill>
    <fill>
      <patternFill patternType="solid">
        <fgColor rgb="FFC9DAF8"/>
        <bgColor rgb="FFC9DAF8"/>
      </patternFill>
    </fill>
    <fill>
      <patternFill patternType="solid">
        <fgColor rgb="FFC0C0C0"/>
        <bgColor rgb="FFC0C0C0"/>
      </patternFill>
    </fill>
    <fill>
      <patternFill patternType="solid">
        <fgColor rgb="FFFFFF00"/>
        <bgColor rgb="FFFFFF00"/>
      </patternFill>
    </fill>
    <fill>
      <patternFill patternType="solid">
        <fgColor rgb="FFFFFFFF"/>
        <bgColor rgb="FFFFFFFF"/>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right/>
      <top/>
      <bottom/>
    </border>
  </borders>
  <cellStyleXfs count="1">
    <xf borderId="0" fillId="0" fontId="0" numFmtId="0" applyAlignment="1" applyFont="1"/>
  </cellStyleXfs>
  <cellXfs count="130">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1" numFmtId="0" xfId="0" applyAlignment="1" applyFont="1">
      <alignment horizontal="center"/>
    </xf>
    <xf borderId="1" fillId="2" fontId="2" numFmtId="0" xfId="0" applyAlignment="1" applyBorder="1" applyFill="1" applyFont="1">
      <alignment horizontal="center" readingOrder="0" shrinkToFit="0" wrapText="1"/>
    </xf>
    <xf borderId="2" fillId="0" fontId="3" numFmtId="0" xfId="0" applyBorder="1" applyFont="1"/>
    <xf borderId="3" fillId="0" fontId="3" numFmtId="0" xfId="0" applyBorder="1" applyFont="1"/>
    <xf borderId="0" fillId="0" fontId="4" numFmtId="0" xfId="0" applyAlignment="1" applyFont="1">
      <alignment readingOrder="0" vertical="bottom"/>
    </xf>
    <xf borderId="0" fillId="0" fontId="5" numFmtId="0" xfId="0" applyAlignment="1" applyFont="1">
      <alignment vertical="bottom"/>
    </xf>
    <xf borderId="4" fillId="0" fontId="6" numFmtId="0" xfId="0" applyAlignment="1" applyBorder="1" applyFont="1">
      <alignment shrinkToFit="0" vertical="bottom" wrapText="1"/>
    </xf>
    <xf borderId="4" fillId="3" fontId="7" numFmtId="0" xfId="0" applyAlignment="1" applyBorder="1" applyFill="1" applyFont="1">
      <alignment horizontal="center" vertical="bottom"/>
    </xf>
    <xf borderId="4" fillId="3" fontId="6" numFmtId="0" xfId="0" applyAlignment="1" applyBorder="1" applyFont="1">
      <alignment vertical="bottom"/>
    </xf>
    <xf borderId="5" fillId="3" fontId="7" numFmtId="0" xfId="0" applyAlignment="1" applyBorder="1" applyFont="1">
      <alignment horizontal="center" vertical="bottom"/>
    </xf>
    <xf borderId="6" fillId="0" fontId="3" numFmtId="0" xfId="0" applyBorder="1" applyFont="1"/>
    <xf borderId="7" fillId="0" fontId="3" numFmtId="0" xfId="0" applyBorder="1" applyFont="1"/>
    <xf borderId="4" fillId="3" fontId="7" numFmtId="164" xfId="0" applyAlignment="1" applyBorder="1" applyFont="1" applyNumberFormat="1">
      <alignment horizontal="center" shrinkToFit="0" vertical="bottom" wrapText="1"/>
    </xf>
    <xf borderId="4" fillId="3" fontId="7" numFmtId="0" xfId="0" applyAlignment="1" applyBorder="1" applyFont="1">
      <alignment horizontal="center" shrinkToFit="0" vertical="bottom" wrapText="1"/>
    </xf>
    <xf borderId="4" fillId="3" fontId="8" numFmtId="0" xfId="0" applyAlignment="1" applyBorder="1" applyFont="1">
      <alignment horizontal="center" shrinkToFit="0" vertical="bottom" wrapText="1"/>
    </xf>
    <xf borderId="0" fillId="0" fontId="9" numFmtId="0" xfId="0" applyAlignment="1" applyFont="1">
      <alignment horizontal="right" vertical="bottom"/>
    </xf>
    <xf borderId="0" fillId="0" fontId="5" numFmtId="0" xfId="0" applyAlignment="1" applyFont="1">
      <alignment readingOrder="0" vertical="bottom"/>
    </xf>
    <xf borderId="0" fillId="0" fontId="10" numFmtId="0" xfId="0" applyAlignment="1" applyFont="1">
      <alignment shrinkToFit="0" vertical="bottom" wrapText="1"/>
    </xf>
    <xf borderId="0" fillId="0" fontId="10" numFmtId="0" xfId="0" applyAlignment="1" applyFont="1">
      <alignment horizontal="right" readingOrder="0" shrinkToFit="0" vertical="bottom" wrapText="1"/>
    </xf>
    <xf borderId="0" fillId="0" fontId="10" numFmtId="0" xfId="0" applyAlignment="1" applyFont="1">
      <alignment horizontal="right" vertical="bottom"/>
    </xf>
    <xf borderId="0" fillId="0" fontId="10" numFmtId="0" xfId="0" applyAlignment="1" applyFont="1">
      <alignment shrinkToFit="0" vertical="bottom" wrapText="1"/>
    </xf>
    <xf borderId="0" fillId="0" fontId="10" numFmtId="165" xfId="0" applyAlignment="1" applyFont="1" applyNumberFormat="1">
      <alignment horizontal="right" vertical="bottom"/>
    </xf>
    <xf borderId="0" fillId="0" fontId="9" numFmtId="0" xfId="0" applyAlignment="1" applyFont="1">
      <alignment horizontal="right" vertical="bottom"/>
    </xf>
    <xf borderId="0" fillId="0" fontId="5" numFmtId="0" xfId="0" applyAlignment="1" applyFont="1">
      <alignment vertical="bottom"/>
    </xf>
    <xf borderId="0" fillId="0" fontId="10" numFmtId="0" xfId="0" applyAlignment="1" applyFont="1">
      <alignment vertical="bottom"/>
    </xf>
    <xf borderId="0" fillId="0" fontId="10" numFmtId="0" xfId="0" applyAlignment="1" applyFont="1">
      <alignment horizontal="right" vertical="bottom"/>
    </xf>
    <xf borderId="0" fillId="0" fontId="10" numFmtId="0" xfId="0" applyAlignment="1" applyFont="1">
      <alignment readingOrder="0" shrinkToFit="0" vertical="bottom" wrapText="1"/>
    </xf>
    <xf borderId="0" fillId="0" fontId="11" numFmtId="0" xfId="0" applyAlignment="1" applyFont="1">
      <alignment vertical="bottom"/>
    </xf>
    <xf borderId="0" fillId="0" fontId="5" numFmtId="1" xfId="0" applyAlignment="1" applyFont="1" applyNumberFormat="1">
      <alignment horizontal="right" vertical="bottom"/>
    </xf>
    <xf borderId="0" fillId="0" fontId="5" numFmtId="0" xfId="0" applyAlignment="1" applyFont="1">
      <alignment vertical="bottom"/>
    </xf>
    <xf borderId="0" fillId="0" fontId="5" numFmtId="0" xfId="0" applyAlignment="1" applyFont="1">
      <alignment horizontal="right" vertical="bottom"/>
    </xf>
    <xf borderId="0" fillId="0" fontId="5" numFmtId="0" xfId="0" applyAlignment="1" applyFont="1">
      <alignment horizontal="right" vertical="bottom"/>
    </xf>
    <xf borderId="0" fillId="0" fontId="5" numFmtId="4" xfId="0" applyAlignment="1" applyFont="1" applyNumberFormat="1">
      <alignment horizontal="right" vertical="bottom"/>
    </xf>
    <xf borderId="0" fillId="0" fontId="7" numFmtId="0" xfId="0" applyAlignment="1" applyFont="1">
      <alignment readingOrder="0" vertical="bottom"/>
    </xf>
    <xf borderId="0" fillId="0" fontId="10" numFmtId="0" xfId="0" applyAlignment="1" applyFont="1">
      <alignment horizontal="right" vertical="bottom"/>
    </xf>
    <xf borderId="0" fillId="0" fontId="10" numFmtId="0" xfId="0" applyAlignment="1" applyFont="1">
      <alignment vertical="bottom"/>
    </xf>
    <xf borderId="0" fillId="0" fontId="10" numFmtId="0" xfId="0" applyAlignment="1" applyFont="1">
      <alignment vertical="bottom"/>
    </xf>
    <xf borderId="0" fillId="0" fontId="6" numFmtId="0" xfId="0" applyAlignment="1" applyFont="1">
      <alignment vertical="bottom"/>
    </xf>
    <xf borderId="0" fillId="0" fontId="12" numFmtId="0" xfId="0" applyAlignment="1" applyFont="1">
      <alignment shrinkToFit="0" vertical="top" wrapText="1"/>
    </xf>
    <xf borderId="0" fillId="0" fontId="13" numFmtId="0" xfId="0" applyAlignment="1" applyFont="1">
      <alignment readingOrder="0" vertical="bottom"/>
    </xf>
    <xf borderId="0" fillId="0" fontId="9" numFmtId="0" xfId="0" applyAlignment="1" applyFont="1">
      <alignment horizontal="right" vertical="bottom"/>
    </xf>
    <xf borderId="0" fillId="0" fontId="7" numFmtId="166" xfId="0" applyAlignment="1" applyFont="1" applyNumberFormat="1">
      <alignment horizontal="right" vertical="bottom"/>
    </xf>
    <xf borderId="0" fillId="4" fontId="5" numFmtId="0" xfId="0" applyAlignment="1" applyFill="1" applyFont="1">
      <alignment readingOrder="0" vertical="bottom"/>
    </xf>
    <xf borderId="0" fillId="0" fontId="14" numFmtId="0" xfId="0" applyAlignment="1" applyFont="1">
      <alignment shrinkToFit="0" vertical="bottom" wrapText="1"/>
    </xf>
    <xf borderId="0" fillId="0" fontId="10" numFmtId="4" xfId="0" applyAlignment="1" applyFont="1" applyNumberFormat="1">
      <alignment horizontal="right" vertical="bottom"/>
    </xf>
    <xf borderId="0" fillId="0" fontId="10" numFmtId="0" xfId="0" applyAlignment="1" applyFont="1">
      <alignment shrinkToFit="0" vertical="bottom" wrapText="1"/>
    </xf>
    <xf borderId="0" fillId="0" fontId="12" numFmtId="0" xfId="0" applyAlignment="1" applyFont="1">
      <alignment shrinkToFit="0" vertical="top" wrapText="1"/>
    </xf>
    <xf borderId="0" fillId="0" fontId="7" numFmtId="0" xfId="0" applyAlignment="1" applyFont="1">
      <alignment horizontal="right" readingOrder="0" vertical="bottom"/>
    </xf>
    <xf borderId="0" fillId="0" fontId="5" numFmtId="3" xfId="0" applyAlignment="1" applyFont="1" applyNumberFormat="1">
      <alignment vertical="bottom"/>
    </xf>
    <xf borderId="0" fillId="0" fontId="15" numFmtId="0" xfId="0" applyAlignment="1" applyFont="1">
      <alignment readingOrder="0"/>
    </xf>
    <xf borderId="4" fillId="0" fontId="6" numFmtId="0" xfId="0" applyAlignment="1" applyBorder="1" applyFont="1">
      <alignment shrinkToFit="0" wrapText="1"/>
    </xf>
    <xf borderId="4" fillId="3" fontId="16" numFmtId="0" xfId="0" applyAlignment="1" applyBorder="1" applyFont="1">
      <alignment horizontal="center"/>
    </xf>
    <xf borderId="4" fillId="3" fontId="6" numFmtId="0" xfId="0" applyBorder="1" applyFont="1"/>
    <xf borderId="5" fillId="3" fontId="16" numFmtId="0" xfId="0" applyAlignment="1" applyBorder="1" applyFont="1">
      <alignment horizontal="center"/>
    </xf>
    <xf borderId="4" fillId="3" fontId="16" numFmtId="164" xfId="0" applyAlignment="1" applyBorder="1" applyFont="1" applyNumberFormat="1">
      <alignment horizontal="center" shrinkToFit="0" wrapText="1"/>
    </xf>
    <xf borderId="4" fillId="3" fontId="16" numFmtId="0" xfId="0" applyAlignment="1" applyBorder="1" applyFont="1">
      <alignment horizontal="center" shrinkToFit="0" wrapText="1"/>
    </xf>
    <xf borderId="4" fillId="3" fontId="1" numFmtId="0" xfId="0" applyAlignment="1" applyBorder="1" applyFont="1">
      <alignment horizontal="center" shrinkToFit="0" wrapText="1"/>
    </xf>
    <xf borderId="4" fillId="0" fontId="12" numFmtId="0" xfId="0" applyAlignment="1" applyBorder="1" applyFont="1">
      <alignment shrinkToFit="0" wrapText="1"/>
    </xf>
    <xf borderId="0" fillId="0" fontId="16" numFmtId="0" xfId="0" applyAlignment="1" applyFont="1">
      <alignment horizontal="center" shrinkToFit="0" vertical="bottom" wrapText="1"/>
    </xf>
    <xf borderId="0" fillId="0" fontId="16" numFmtId="0" xfId="0" applyAlignment="1" applyFont="1">
      <alignment horizontal="center"/>
    </xf>
    <xf borderId="0" fillId="0" fontId="9" numFmtId="0" xfId="0" applyAlignment="1" applyFont="1">
      <alignment horizontal="right"/>
    </xf>
    <xf borderId="0" fillId="5" fontId="17" numFmtId="0" xfId="0" applyAlignment="1" applyFill="1" applyFont="1">
      <alignment horizontal="left" readingOrder="0" vertical="top"/>
    </xf>
    <xf borderId="0" fillId="5" fontId="18" numFmtId="0" xfId="0" applyAlignment="1" applyFont="1">
      <alignment horizontal="left" readingOrder="0" vertical="top"/>
    </xf>
    <xf borderId="0" fillId="0" fontId="19" numFmtId="0" xfId="0" applyAlignment="1" applyFont="1">
      <alignment readingOrder="0"/>
    </xf>
    <xf borderId="0" fillId="0" fontId="20" numFmtId="0" xfId="0" applyFont="1"/>
    <xf borderId="0" fillId="0" fontId="21" numFmtId="0" xfId="0" applyAlignment="1" applyFont="1">
      <alignment readingOrder="0"/>
    </xf>
    <xf borderId="0" fillId="0" fontId="21" numFmtId="3" xfId="0" applyAlignment="1" applyFont="1" applyNumberFormat="1">
      <alignment readingOrder="0"/>
    </xf>
    <xf borderId="0" fillId="4" fontId="22" numFmtId="0" xfId="0" applyAlignment="1" applyFont="1">
      <alignment readingOrder="0"/>
    </xf>
    <xf borderId="0" fillId="4" fontId="22" numFmtId="0" xfId="0" applyFont="1"/>
    <xf borderId="0" fillId="0" fontId="9" numFmtId="0" xfId="0" applyAlignment="1" applyFont="1">
      <alignment horizontal="right" readingOrder="0"/>
    </xf>
    <xf borderId="0" fillId="0" fontId="22" numFmtId="0" xfId="0" applyAlignment="1" applyFont="1">
      <alignment readingOrder="0"/>
    </xf>
    <xf borderId="0" fillId="0" fontId="20" numFmtId="0" xfId="0" applyAlignment="1" applyFont="1">
      <alignment readingOrder="0"/>
    </xf>
    <xf borderId="0" fillId="5" fontId="23" numFmtId="0" xfId="0" applyAlignment="1" applyFont="1">
      <alignment horizontal="left"/>
    </xf>
    <xf borderId="0" fillId="0" fontId="24" numFmtId="0" xfId="0" applyAlignment="1" applyFont="1">
      <alignment readingOrder="0"/>
    </xf>
    <xf borderId="0" fillId="0" fontId="16" numFmtId="164" xfId="0" applyAlignment="1" applyFont="1" applyNumberFormat="1">
      <alignment horizontal="center" shrinkToFit="0" wrapText="1"/>
    </xf>
    <xf borderId="0" fillId="0" fontId="21" numFmtId="0" xfId="0" applyFont="1"/>
    <xf borderId="0" fillId="5" fontId="25" numFmtId="0" xfId="0" applyAlignment="1" applyFont="1">
      <alignment readingOrder="0"/>
    </xf>
    <xf borderId="0" fillId="0" fontId="26" numFmtId="0" xfId="0" applyAlignment="1" applyFont="1">
      <alignment horizontal="right" readingOrder="0"/>
    </xf>
    <xf borderId="0" fillId="0" fontId="27" numFmtId="0" xfId="0" applyAlignment="1" applyFont="1">
      <alignment horizontal="left" readingOrder="0"/>
    </xf>
    <xf borderId="0" fillId="0" fontId="22" numFmtId="165" xfId="0" applyAlignment="1" applyFont="1" applyNumberFormat="1">
      <alignment readingOrder="0"/>
    </xf>
    <xf borderId="0" fillId="0" fontId="28" numFmtId="0" xfId="0" applyAlignment="1" applyFont="1">
      <alignment readingOrder="0"/>
    </xf>
    <xf borderId="8" fillId="5" fontId="20" numFmtId="0" xfId="0" applyBorder="1" applyFont="1"/>
    <xf borderId="0" fillId="0" fontId="29" numFmtId="0" xfId="0" applyAlignment="1" applyFont="1">
      <alignment horizontal="center" shrinkToFit="0" vertical="top" wrapText="1"/>
    </xf>
    <xf borderId="8" fillId="5" fontId="20" numFmtId="164" xfId="0" applyBorder="1" applyFont="1" applyNumberFormat="1"/>
    <xf borderId="4" fillId="3" fontId="16" numFmtId="0" xfId="0" applyAlignment="1" applyBorder="1" applyFont="1">
      <alignment horizontal="center" readingOrder="0" shrinkToFit="0" wrapText="1"/>
    </xf>
    <xf borderId="4" fillId="3" fontId="1" numFmtId="0" xfId="0" applyAlignment="1" applyBorder="1" applyFont="1">
      <alignment horizontal="center" readingOrder="0" shrinkToFit="0" wrapText="1"/>
    </xf>
    <xf borderId="0" fillId="0" fontId="30" numFmtId="0" xfId="0" applyAlignment="1" applyFont="1">
      <alignment horizontal="right"/>
    </xf>
    <xf borderId="0" fillId="0" fontId="31" numFmtId="0" xfId="0" applyAlignment="1" applyFont="1">
      <alignment readingOrder="0"/>
    </xf>
    <xf borderId="0" fillId="0" fontId="31" numFmtId="0" xfId="0" applyAlignment="1" applyFont="1">
      <alignment readingOrder="0"/>
    </xf>
    <xf borderId="0" fillId="0" fontId="32" numFmtId="0" xfId="0" applyAlignment="1" applyFont="1">
      <alignment shrinkToFit="0" vertical="bottom" wrapText="1"/>
    </xf>
    <xf borderId="0" fillId="0" fontId="31" numFmtId="0" xfId="0" applyAlignment="1" applyFont="1">
      <alignment readingOrder="0" shrinkToFit="0" wrapText="1"/>
    </xf>
    <xf borderId="0" fillId="0" fontId="31" numFmtId="166" xfId="0" applyAlignment="1" applyFont="1" applyNumberFormat="1">
      <alignment readingOrder="0"/>
    </xf>
    <xf borderId="0" fillId="0" fontId="31" numFmtId="0" xfId="0" applyFont="1"/>
    <xf borderId="0" fillId="0" fontId="33" numFmtId="0" xfId="0" applyAlignment="1" applyFont="1">
      <alignment readingOrder="0"/>
    </xf>
    <xf borderId="0" fillId="0" fontId="34" numFmtId="0" xfId="0" applyAlignment="1" applyFont="1">
      <alignment readingOrder="0"/>
    </xf>
    <xf borderId="0" fillId="0" fontId="34" numFmtId="0" xfId="0" applyFont="1"/>
    <xf borderId="0" fillId="0" fontId="30" numFmtId="0" xfId="0" applyAlignment="1" applyFont="1">
      <alignment horizontal="right" readingOrder="0"/>
    </xf>
    <xf borderId="0" fillId="4" fontId="31" numFmtId="0" xfId="0" applyAlignment="1" applyFont="1">
      <alignment readingOrder="0" shrinkToFit="0" wrapText="1"/>
    </xf>
    <xf borderId="0" fillId="0" fontId="35" numFmtId="0" xfId="0" applyAlignment="1" applyFont="1">
      <alignment horizontal="right" readingOrder="0"/>
    </xf>
    <xf borderId="0" fillId="0" fontId="10" numFmtId="0" xfId="0" applyAlignment="1" applyFont="1">
      <alignment horizontal="right"/>
    </xf>
    <xf borderId="0" fillId="0" fontId="22" numFmtId="166" xfId="0" applyFont="1" applyNumberFormat="1"/>
    <xf borderId="0" fillId="4" fontId="20" numFmtId="0" xfId="0" applyAlignment="1" applyFont="1">
      <alignment readingOrder="0"/>
    </xf>
    <xf borderId="0" fillId="4" fontId="36" numFmtId="0" xfId="0" applyAlignment="1" applyFont="1">
      <alignment horizontal="right" readingOrder="0"/>
    </xf>
    <xf borderId="0" fillId="0" fontId="12" numFmtId="0" xfId="0" applyAlignment="1" applyFont="1">
      <alignment shrinkToFit="0" wrapText="1"/>
    </xf>
    <xf borderId="4" fillId="0" fontId="16" numFmtId="164" xfId="0" applyAlignment="1" applyBorder="1" applyFont="1" applyNumberFormat="1">
      <alignment horizontal="center" shrinkToFit="0" wrapText="1"/>
    </xf>
    <xf borderId="0" fillId="4" fontId="15" numFmtId="0" xfId="0" applyAlignment="1" applyFont="1">
      <alignment readingOrder="0" shrinkToFit="0" wrapText="1"/>
    </xf>
    <xf borderId="0" fillId="0" fontId="37" numFmtId="0" xfId="0" applyAlignment="1" applyFont="1">
      <alignment horizontal="right" readingOrder="0" shrinkToFit="0" wrapText="1"/>
    </xf>
    <xf borderId="0" fillId="5" fontId="38" numFmtId="0" xfId="0" applyAlignment="1" applyFont="1">
      <alignment horizontal="left" readingOrder="0"/>
    </xf>
    <xf borderId="0" fillId="0" fontId="22" numFmtId="0" xfId="0" applyAlignment="1" applyFont="1">
      <alignment readingOrder="0" shrinkToFit="0" wrapText="1"/>
    </xf>
    <xf borderId="0" fillId="0" fontId="39" numFmtId="0" xfId="0" applyAlignment="1" applyFont="1">
      <alignment readingOrder="0"/>
    </xf>
    <xf borderId="0" fillId="0" fontId="22" numFmtId="166" xfId="0" applyAlignment="1" applyFont="1" applyNumberFormat="1">
      <alignment readingOrder="0"/>
    </xf>
    <xf borderId="0" fillId="0" fontId="21" numFmtId="0" xfId="0" applyAlignment="1" applyFont="1">
      <alignment readingOrder="0" shrinkToFit="0" wrapText="1"/>
    </xf>
    <xf borderId="0" fillId="0" fontId="21" numFmtId="166" xfId="0" applyAlignment="1" applyFont="1" applyNumberFormat="1">
      <alignment readingOrder="0" shrinkToFit="0" wrapText="1"/>
    </xf>
    <xf borderId="0" fillId="0" fontId="40" numFmtId="0" xfId="0" applyAlignment="1" applyFont="1">
      <alignment readingOrder="0" shrinkToFit="0" vertical="bottom" wrapText="1"/>
    </xf>
    <xf borderId="0" fillId="0" fontId="21" numFmtId="166" xfId="0" applyFont="1" applyNumberFormat="1"/>
    <xf borderId="0" fillId="0" fontId="41" numFmtId="0" xfId="0" applyAlignment="1" applyFont="1">
      <alignment horizontal="right" vertical="bottom"/>
    </xf>
    <xf borderId="0" fillId="5" fontId="10" numFmtId="0" xfId="0" applyAlignment="1" applyFont="1">
      <alignment vertical="bottom"/>
    </xf>
    <xf borderId="0" fillId="0" fontId="21" numFmtId="166" xfId="0" applyAlignment="1" applyFont="1" applyNumberFormat="1">
      <alignment readingOrder="0"/>
    </xf>
    <xf borderId="0" fillId="0" fontId="6" numFmtId="0" xfId="0" applyAlignment="1" applyFont="1">
      <alignment horizontal="right"/>
    </xf>
    <xf borderId="4" fillId="3" fontId="16" numFmtId="0" xfId="0" applyAlignment="1" applyBorder="1" applyFont="1">
      <alignment horizontal="center" shrinkToFit="0" vertical="bottom" wrapText="1"/>
    </xf>
    <xf borderId="0" fillId="0" fontId="10" numFmtId="0" xfId="0" applyAlignment="1" applyFont="1">
      <alignment horizontal="right" readingOrder="0"/>
    </xf>
    <xf borderId="0" fillId="0" fontId="42" numFmtId="0" xfId="0" applyAlignment="1" applyFont="1">
      <alignment horizontal="left" readingOrder="0"/>
    </xf>
    <xf borderId="0" fillId="0" fontId="43" numFmtId="0" xfId="0" applyAlignment="1" applyFont="1">
      <alignment readingOrder="0"/>
    </xf>
    <xf borderId="0" fillId="0" fontId="20" numFmtId="0" xfId="0" applyAlignment="1" applyFont="1">
      <alignment readingOrder="0" shrinkToFit="0" wrapText="1"/>
    </xf>
    <xf borderId="0" fillId="0" fontId="44" numFmtId="0" xfId="0" applyAlignment="1" applyFont="1">
      <alignment readingOrder="0"/>
    </xf>
    <xf borderId="0" fillId="0" fontId="45" numFmtId="0" xfId="0" applyAlignment="1" applyFont="1">
      <alignment readingOrder="0"/>
    </xf>
    <xf borderId="0" fillId="0" fontId="46" numFmtId="0" xfId="0" applyAlignment="1" applyFont="1">
      <alignment readingOrder="0"/>
    </xf>
    <xf borderId="0" fillId="0" fontId="47" numFmtId="165"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0</xdr:row>
      <xdr:rowOff>0</xdr:rowOff>
    </xdr:from>
    <xdr:ext cx="2714625" cy="16287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amazon.com/Mini-Mic-Pro-Professional-Microphone/dp/B0CMJTSVRW/ref=sr_1_40?crid=9WRCE9WXV0M0&amp;dib=eyJ2IjoiMSJ9.45Sv8V-C9a3CjFdD84PAdCYsqPo8ixnZJLJ7AY9wuM9YUqvUZco7aKeca0braPsapyqrTieTgbd1pG3gvqAzIYq4-NrcswAwjT4kF82w4DZlsVCLTjdnrX8N2_jNRIC6eG68zyVsUJB6GFnL47-4ZBknIrY0ErgB7pYpYH2Ib0Ot143COLCz6ZFmlOAnld9KHy0bdeyrpMmtWhDt_JKiL4spJFyLLUTI4rvtyALPoURE2l_zXIWXM7LuMjXOrfnCYXo-g7fdVLH8cRNkI1aMGqUsKKjein4yC0g6RqZWCo2pBmt7sC0kspLo1dnp-C6h7imTtcNlygjwenL9JUPZNa3TCy6PjI9-DrO17T7UZeqiRSM6VmrIlig-YxRDl-gkakE0vitgIFwO3zTE-n5h7kdLTI0JLMjmP2_ncoXwHruuaxl7yCEd0JfYjR8yTG3o.e8Gt8PsRlgoVRvOZiCmMPoAdWP4mGrXfR4Jnozhwlp8&amp;dib_tag=se&amp;keywords=wireless%2Bmicrophones%2Bfor%2Bcameras&amp;qid=1740604068&amp;sprefix=%2Caps%2C207&amp;sr=8-40&amp;th=1" TargetMode="External"/><Relationship Id="rId2" Type="http://schemas.openxmlformats.org/officeDocument/2006/relationships/hyperlink" Target="https://docs.google.com/spreadsheets/d/1KVBFWd4cV_zwViPzuSTyhy0AAy8I5KpYkpwvHsInLrE/edit?gid=937803569"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amazon.com/Deutsche-M%C3%A4rchen-einfacher-Sprache-angelehnt/dp/3911420218/ref=sr_1_1?crid=18R0A6MH5DYSW&amp;dib=eyJ2IjoiMSJ9.U-HxH6tD6DLg71xg2FN4hQ.rpxh_Gc1UyGlUbz04SyhZEG6BwVIE_zmxo9qpzEJ0oE&amp;dib_tag=se&amp;keywords=Deutsche+M%C3%A4rchen+in+einfacher+Sprache%3A+angelehnt+an+leichte+Sprache+%28German+Edition%29&amp;qid=1744235763&amp;sprefix=deutsche+m%C3%A4rchen+in+einfacher+sprache+angelehnt+an+leichte+sprache+german+edition+%2Caps%2C297&amp;sr=8-1" TargetMode="External"/><Relationship Id="rId2" Type="http://schemas.openxmlformats.org/officeDocument/2006/relationships/hyperlink" Target="https://www.amazon.com/Deutsche-M%C3%A4rchen-einfacher-Sprache-angelehnt/dp/3911420218/ref=sr_1_1?crid=18R0A6MH5DYSW&amp;dib=eyJ2IjoiMSJ9.U-HxH6tD6DLg71xg2FN4hQ.rpxh_Gc1UyGlUbz04SyhZEG6BwVIE_zmxo9qpzEJ0oE&amp;dib_tag=se&amp;keywords=Deutsche+M%C3%A4rchen+in+einfacher+Sprache%3A+angelehnt+an+leichte+Sprache+%28German+Edition%29&amp;qid=1744235763&amp;sprefix=deutsche+m%C3%A4rchen+in+einfacher+sprache+angelehnt+an+leichte+sprache+german+edition+%2Caps%2C297&amp;sr=8-1" TargetMode="External"/><Relationship Id="rId3" Type="http://schemas.openxmlformats.org/officeDocument/2006/relationships/hyperlink" Target="https://www.amazon.com/Jan-Ullrich-Biografie-Aufstieg-Neuanfang/dp/B0DX15Q67G/ref=sr_1_3?crid=SB83YSYXL4W0&amp;dib=eyJ2IjoiMSJ9.GHvzVxxcxxYB5kb8W4We0DXQXeiw_29zhnVpXQzXBX8cWeY62r5zMDHsHMpqiSloG_V9vzXkQSXP-cxOIQVqD21SbygTB25HRs_OG9HRtbsflqy09-kle51daS-sINX3JhanY5PvBHZ4d6KYVOfOrzrryvxKKuujZNtWMQOgfLw1KiD0I4fGzM9R55TuyuReFLwm7q-hhUEqYq8SpdkaBW3Zu4xmd7xqPneUIZE4nhY.0Wu2G8fBlgH3vT7DOO-ADsGEWhhvYp8AageZjgN3VHA&amp;dib_tag=se&amp;keywords=jan+ullrich&amp;qid=1744240979&amp;sprefix=jan+ullrich%2Caps%2C239&amp;sr=8-3" TargetMode="External"/><Relationship Id="rId4" Type="http://schemas.openxmlformats.org/officeDocument/2006/relationships/hyperlink" Target="https://www.amazon.com/Jan-Ullrich-Biografie-Aufstieg-Neuanfang/dp/B0DX15Q67G/ref=sr_1_3?crid=SB83YSYXL4W0&amp;dib=eyJ2IjoiMSJ9.GHvzVxxcxxYB5kb8W4We0DXQXeiw_29zhnVpXQzXBX8cWeY62r5zMDHsHMpqiSloG_V9vzXkQSXP-cxOIQVqD21SbygTB25HRs_OG9HRtbsflqy09-kle51daS-sINX3JhanY5PvBHZ4d6KYVOfOrzrryvxKKuujZNtWMQOgfLw1KiD0I4fGzM9R55TuyuReFLwm7q-hhUEqYq8SpdkaBW3Zu4xmd7xqPneUIZE4nhY.0Wu2G8fBlgH3vT7DOO-ADsGEWhhvYp8AageZjgN3VHA&amp;dib_tag=se&amp;keywords=jan+ullrich&amp;qid=1744240979&amp;sprefix=jan+ullrich%2Caps%2C239&amp;sr=8-3" TargetMode="External"/><Relationship Id="rId5" Type="http://schemas.openxmlformats.org/officeDocument/2006/relationships/hyperlink" Target="https://drive.google.com/file/d/1GWVPJhbfSYkUTQw6qHT_rgS7RBMDBnRR/view?usp=sharing" TargetMode="External"/><Relationship Id="rId6" Type="http://schemas.openxmlformats.org/officeDocument/2006/relationships/hyperlink" Target="https://drive.google.com/file/d/1IKXAHQFWssL7sc3Y8FeecvY0sexdXyQg/view?usp=sharing" TargetMode="External"/><Relationship Id="rId7"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amazon.com/Histo%CC%81rias-i%CC%81ndio-Portuguese-Daniel-Munduruku/dp/858546660X" TargetMode="External"/><Relationship Id="rId2" Type="http://schemas.openxmlformats.org/officeDocument/2006/relationships/hyperlink" Target="https://www.languages-direct.com/dollar/gramatica-basica-do-portugues-brasileiro-livro-a1-b1.html"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amazon.com/dp/B0D43LXHTT?ref=cm_sw_r_cso_sms_apin_dp_C609HADQ1TMPHQ2HD2VP&amp;ref_=cm_sw_r_cso_sms_apin_dp_C609HADQ1TMPHQ2HD2VP&amp;social_share=cm_sw_r_cso_sms_apin_dp_C609HADQ1TMPHQ2HD2VP&amp;starsLeft=1&amp;th=1" TargetMode="External"/><Relationship Id="rId2" Type="http://schemas.openxmlformats.org/officeDocument/2006/relationships/hyperlink" Target="https://www.amazon.com/dp/B0D43LXHTT?ref=cm_sw_r_cso_sms_apin_dp_C609HADQ1TMPHQ2HD2VP&amp;ref_=cm_sw_r_cso_sms_apin_dp_C609HADQ1TMPHQ2HD2VP&amp;social_share=cm_sw_r_cso_sms_apin_dp_C609HADQ1TMPHQ2HD2VP&amp;starsLeft=1&amp;th=1" TargetMode="External"/><Relationship Id="rId3" Type="http://schemas.openxmlformats.org/officeDocument/2006/relationships/hyperlink" Target="https://www.amazon.com/Headphone-Adapter-JXMOX-Compatible-Samsung/dp/B0BBDTX25Z/ref=sr_1_3?crid=564ISC3GMUA0&amp;dib=eyJ2IjoiMSJ9.tVd3i7QW87HsVEed5gaMa8kDJS24ws5FTgxolGjEPBJoSKpbhmhdJVHt3YXPX1jDCINsTnt4D47-DCfLWNTKqxJp6E_gFHuB5cMu-n79fvK6xu-kzobz6ocfkmvryvnXb_W32TBLCqG8EC5Mq_DKtOS4JMu-JZrI9zlYzF65t0usK7jMkqxOZQ_q0Edvn9xC7F-ckQTdYSbmPH6mp4uGYFhX0iyBRatRx0_018i1z3WXYFTozce-XLtm18lpCE1JlkKJy1hK-_8pvuOnT7_4JNTaMc3KA0R0f9UDuZwXKJD2aEotWU0D2tc6mpSgFO9UR4xYPh_tBcz8_1nG8zgebI-ypFMG5pxC2Kkx7IobSl4.OjrgbhcS26XxlAY4luZeKzQy3etFeDcHk425hbAUAW4&amp;dib_tag=se&amp;keywords=iphone+aux+cord+adapter+type+c&amp;qid=1740609618&amp;s=electronics&amp;sprefix=i-phone+aux+cord+adapter+type+c%2Celectronics%2C220&amp;sr=1-3" TargetMode="External"/><Relationship Id="rId4" Type="http://schemas.openxmlformats.org/officeDocument/2006/relationships/hyperlink" Target="https://www.amazon.com/dp/B0DF74MZ75/?_encoding=UTF8&amp;pd_rd_i=B0DF74MZ75&amp;ref_=sbx_be_s_sparkle_ssd_tt&amp;qid=1745548298&amp;pd_rd_w=3xV4d&amp;content-id=amzn1.sym.8591358d-1345-4efd-9d50-5bd4e69cd942%3Aamzn1.sym.8591358d-1345-4efd-9d50-5bd4e69cd942&amp;pf_rd_p=8591358d-1345-4efd-9d50-5bd4e69cd942&amp;pf_rd_r=FXKBZAV36ZTF6QWRP63G&amp;pd_rd_wg=S93LQ&amp;pd_rd_r=8ea86674-b146-4122-80c7-fed89906ce47&amp;pd_rd_plhdr=t" TargetMode="External"/><Relationship Id="rId5" Type="http://schemas.openxmlformats.org/officeDocument/2006/relationships/hyperlink" Target="https://www.amazon.com/5-Pack-Class-Memory-Silicon-Power/dp/B0BH8NSHQS/ref=sr_1_7?dib=eyJ2IjoiMSJ9.QggXJUC2XKbxcceDS37Mh_-s644qPH24-Agab1yFrG9mwdgX0EOKvUOivvdvkR7RT6vaYx1iffCpwaON1VwclFn9viu0dsPB51f_32rNqm0cyranVcwQk9Cptr32cTs5qFn6G1FmlEoBY3Kg6KUBCFJJTyzHisdOZaMGzVeXhDhN1fyJJBhXeJ14dW2FD3qmI8bOtf1TQttG89ui547JlHS3sBuASmFrwrzHT_qidtI.cfNZhca5ulDllJks_m4S_VaPWGl4H0je3oapuJJNqdQ&amp;dib_tag=se&amp;keywords=sd%2Bcard%2Bfor%2Bcamera%2Bbulk&amp;qid=1740609111&amp;sr=8-7&amp;th=1" TargetMode="External"/><Relationship Id="rId6"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1.29"/>
  </cols>
  <sheetData>
    <row r="1">
      <c r="A1" s="1" t="s">
        <v>0</v>
      </c>
    </row>
    <row r="2">
      <c r="A2" s="2"/>
    </row>
    <row r="3">
      <c r="A3" s="3" t="s">
        <v>1</v>
      </c>
      <c r="B3" s="4"/>
      <c r="C3" s="4"/>
      <c r="D3" s="4"/>
      <c r="E3" s="4"/>
      <c r="F3" s="5"/>
    </row>
  </sheetData>
  <mergeCells count="2">
    <mergeCell ref="A1:F1"/>
    <mergeCell ref="A3:F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27.71"/>
    <col customWidth="1" min="10" max="10" width="22.29"/>
    <col customWidth="1" min="12" max="12" width="26.71"/>
    <col customWidth="1" min="13" max="13" width="731.14"/>
  </cols>
  <sheetData>
    <row r="1">
      <c r="A1" s="6" t="s">
        <v>2</v>
      </c>
      <c r="B1" s="7"/>
      <c r="C1" s="7"/>
      <c r="D1" s="7"/>
      <c r="E1" s="7"/>
      <c r="F1" s="7"/>
      <c r="G1" s="7"/>
      <c r="H1" s="7"/>
      <c r="I1" s="7"/>
      <c r="J1" s="7"/>
      <c r="K1" s="7"/>
      <c r="L1" s="7"/>
      <c r="M1" s="7"/>
      <c r="N1" s="7"/>
      <c r="O1" s="7"/>
      <c r="P1" s="7"/>
      <c r="Q1" s="7"/>
      <c r="R1" s="7"/>
      <c r="S1" s="7"/>
      <c r="T1" s="7"/>
      <c r="U1" s="7"/>
      <c r="V1" s="7"/>
      <c r="W1" s="7"/>
      <c r="X1" s="7"/>
      <c r="Y1" s="7"/>
      <c r="Z1" s="7"/>
    </row>
    <row r="2">
      <c r="A2" s="7"/>
      <c r="B2" s="7"/>
      <c r="C2" s="7"/>
      <c r="D2" s="7"/>
      <c r="E2" s="7"/>
      <c r="F2" s="7"/>
      <c r="G2" s="7"/>
      <c r="H2" s="7"/>
      <c r="I2" s="7"/>
      <c r="J2" s="7"/>
      <c r="K2" s="7"/>
      <c r="L2" s="7"/>
      <c r="M2" s="7"/>
      <c r="N2" s="7"/>
      <c r="O2" s="7"/>
      <c r="P2" s="7"/>
      <c r="Q2" s="7"/>
      <c r="R2" s="7"/>
      <c r="S2" s="7"/>
      <c r="T2" s="7"/>
      <c r="U2" s="7"/>
      <c r="V2" s="7"/>
      <c r="W2" s="7"/>
      <c r="X2" s="7"/>
      <c r="Y2" s="7"/>
      <c r="Z2" s="7"/>
    </row>
    <row r="3" ht="60.75" customHeight="1">
      <c r="A3" s="8" t="s">
        <v>3</v>
      </c>
      <c r="B3" s="9" t="s">
        <v>4</v>
      </c>
      <c r="C3" s="10" t="s">
        <v>5</v>
      </c>
      <c r="D3" s="11" t="s">
        <v>6</v>
      </c>
      <c r="E3" s="12"/>
      <c r="F3" s="12"/>
      <c r="G3" s="13"/>
      <c r="H3" s="14" t="s">
        <v>7</v>
      </c>
      <c r="I3" s="15" t="s">
        <v>8</v>
      </c>
      <c r="J3" s="16" t="s">
        <v>9</v>
      </c>
      <c r="K3" s="9" t="s">
        <v>10</v>
      </c>
      <c r="L3" s="15" t="s">
        <v>11</v>
      </c>
      <c r="M3" s="8" t="s">
        <v>12</v>
      </c>
      <c r="N3" s="7"/>
      <c r="O3" s="7"/>
      <c r="P3" s="7"/>
      <c r="Q3" s="7"/>
      <c r="R3" s="7"/>
      <c r="S3" s="7"/>
      <c r="T3" s="7"/>
      <c r="U3" s="7"/>
      <c r="V3" s="7"/>
      <c r="W3" s="7"/>
      <c r="X3" s="7"/>
      <c r="Y3" s="7"/>
      <c r="Z3" s="7"/>
    </row>
    <row r="4">
      <c r="A4" s="17" t="s">
        <v>13</v>
      </c>
      <c r="B4" s="7"/>
      <c r="C4" s="18" t="s">
        <v>14</v>
      </c>
      <c r="D4" s="19" t="s">
        <v>15</v>
      </c>
      <c r="H4" s="20" t="s">
        <v>16</v>
      </c>
      <c r="I4" s="21">
        <v>1.0</v>
      </c>
      <c r="J4" s="22" t="s">
        <v>17</v>
      </c>
      <c r="K4" s="7"/>
      <c r="L4" s="23">
        <v>330.0</v>
      </c>
      <c r="M4" s="7"/>
      <c r="N4" s="7"/>
      <c r="O4" s="7"/>
      <c r="P4" s="7"/>
      <c r="Q4" s="7"/>
      <c r="R4" s="7"/>
      <c r="S4" s="7"/>
      <c r="T4" s="7"/>
      <c r="U4" s="7"/>
      <c r="V4" s="7"/>
      <c r="W4" s="7"/>
      <c r="X4" s="7"/>
      <c r="Y4" s="7"/>
      <c r="Z4" s="7"/>
    </row>
    <row r="5" ht="60.75" customHeight="1">
      <c r="A5" s="24" t="s">
        <v>13</v>
      </c>
      <c r="B5" s="25"/>
      <c r="C5" s="26" t="s">
        <v>18</v>
      </c>
      <c r="D5" s="22" t="s">
        <v>19</v>
      </c>
      <c r="H5" s="27">
        <v>22.99</v>
      </c>
      <c r="I5" s="27">
        <v>3.0</v>
      </c>
      <c r="J5" s="28" t="s">
        <v>20</v>
      </c>
      <c r="K5" s="22" t="s">
        <v>21</v>
      </c>
      <c r="L5" s="27">
        <v>68.97</v>
      </c>
      <c r="M5" s="29" t="s">
        <v>22</v>
      </c>
      <c r="N5" s="7"/>
      <c r="O5" s="7"/>
      <c r="P5" s="7"/>
      <c r="Q5" s="7"/>
      <c r="R5" s="7"/>
      <c r="S5" s="7"/>
      <c r="T5" s="7"/>
      <c r="U5" s="7"/>
      <c r="V5" s="7"/>
      <c r="W5" s="7"/>
      <c r="X5" s="7"/>
      <c r="Y5" s="7"/>
      <c r="Z5" s="7"/>
    </row>
    <row r="6" ht="30.0" customHeight="1">
      <c r="A6" s="17" t="s">
        <v>13</v>
      </c>
      <c r="B6" s="30">
        <v>9.787568255622E12</v>
      </c>
      <c r="C6" s="25" t="s">
        <v>23</v>
      </c>
      <c r="D6" s="31" t="s">
        <v>24</v>
      </c>
      <c r="E6" s="31"/>
      <c r="F6" s="31"/>
      <c r="G6" s="31"/>
      <c r="H6" s="32">
        <v>25.16</v>
      </c>
      <c r="I6" s="32">
        <v>1.0</v>
      </c>
      <c r="J6" s="7" t="s">
        <v>25</v>
      </c>
      <c r="K6" s="33">
        <v>34.95</v>
      </c>
      <c r="L6" s="34">
        <f>H17+K6</f>
        <v>398.11</v>
      </c>
      <c r="M6" s="35" t="s">
        <v>26</v>
      </c>
      <c r="N6" s="7"/>
      <c r="O6" s="7"/>
      <c r="P6" s="7"/>
      <c r="Q6" s="7"/>
      <c r="R6" s="7"/>
      <c r="S6" s="7"/>
      <c r="T6" s="7"/>
      <c r="U6" s="7"/>
      <c r="V6" s="7"/>
      <c r="W6" s="7"/>
      <c r="X6" s="7"/>
      <c r="Y6" s="7"/>
      <c r="Z6" s="7"/>
    </row>
    <row r="7" ht="17.25" customHeight="1">
      <c r="A7" s="17" t="s">
        <v>13</v>
      </c>
      <c r="B7" s="36">
        <v>9.787558336942E12</v>
      </c>
      <c r="C7" s="37" t="s">
        <v>23</v>
      </c>
      <c r="D7" s="26" t="s">
        <v>27</v>
      </c>
      <c r="H7" s="36">
        <v>13.46</v>
      </c>
      <c r="I7" s="36">
        <v>1.0</v>
      </c>
      <c r="J7" s="38" t="s">
        <v>25</v>
      </c>
      <c r="M7" s="39" t="s">
        <v>28</v>
      </c>
      <c r="N7" s="7"/>
      <c r="O7" s="7"/>
      <c r="P7" s="7"/>
      <c r="Q7" s="7"/>
      <c r="R7" s="7"/>
      <c r="S7" s="7"/>
      <c r="T7" s="7"/>
      <c r="U7" s="7"/>
      <c r="V7" s="7"/>
      <c r="W7" s="7"/>
      <c r="X7" s="7"/>
      <c r="Y7" s="7"/>
      <c r="Z7" s="7"/>
    </row>
    <row r="8" ht="30.75" customHeight="1">
      <c r="A8" s="17" t="s">
        <v>13</v>
      </c>
      <c r="B8" s="37" t="s">
        <v>29</v>
      </c>
      <c r="C8" s="37" t="s">
        <v>23</v>
      </c>
      <c r="D8" s="22" t="s">
        <v>30</v>
      </c>
      <c r="H8" s="36">
        <v>15.26</v>
      </c>
      <c r="I8" s="36">
        <v>1.0</v>
      </c>
      <c r="J8" s="37" t="s">
        <v>25</v>
      </c>
      <c r="M8" s="40" t="s">
        <v>31</v>
      </c>
      <c r="U8" s="7"/>
      <c r="V8" s="7"/>
      <c r="W8" s="7"/>
      <c r="X8" s="7"/>
      <c r="Y8" s="7"/>
      <c r="Z8" s="7"/>
    </row>
    <row r="9" ht="18.75" customHeight="1">
      <c r="A9" s="17" t="s">
        <v>13</v>
      </c>
      <c r="B9" s="36">
        <v>1.2626638E7</v>
      </c>
      <c r="C9" s="37" t="s">
        <v>23</v>
      </c>
      <c r="D9" s="22" t="s">
        <v>32</v>
      </c>
      <c r="H9" s="36">
        <v>29.66</v>
      </c>
      <c r="I9" s="21">
        <v>1.0</v>
      </c>
      <c r="J9" s="38" t="s">
        <v>33</v>
      </c>
      <c r="M9" s="41" t="s">
        <v>34</v>
      </c>
      <c r="N9" s="7"/>
      <c r="O9" s="7"/>
      <c r="P9" s="7"/>
      <c r="Q9" s="7"/>
      <c r="R9" s="7"/>
      <c r="S9" s="7"/>
      <c r="T9" s="7"/>
      <c r="U9" s="7"/>
      <c r="V9" s="7"/>
      <c r="W9" s="7"/>
      <c r="X9" s="7"/>
      <c r="Y9" s="7"/>
      <c r="Z9" s="7"/>
    </row>
    <row r="10">
      <c r="A10" s="17" t="s">
        <v>13</v>
      </c>
      <c r="B10" s="21">
        <v>9.787570521081E12</v>
      </c>
      <c r="C10" s="38" t="s">
        <v>23</v>
      </c>
      <c r="D10" s="37" t="s">
        <v>35</v>
      </c>
      <c r="H10" s="36">
        <v>62.96</v>
      </c>
      <c r="I10" s="21">
        <v>1.0</v>
      </c>
      <c r="J10" s="38" t="s">
        <v>33</v>
      </c>
      <c r="M10" s="7"/>
      <c r="N10" s="7"/>
      <c r="O10" s="7"/>
      <c r="P10" s="7"/>
      <c r="Q10" s="7"/>
      <c r="R10" s="7"/>
      <c r="S10" s="7"/>
      <c r="T10" s="7"/>
      <c r="U10" s="7"/>
      <c r="V10" s="7"/>
      <c r="W10" s="7"/>
      <c r="X10" s="7"/>
      <c r="Y10" s="7"/>
      <c r="Z10" s="7"/>
    </row>
    <row r="11">
      <c r="A11" s="17" t="s">
        <v>13</v>
      </c>
      <c r="B11" s="36">
        <v>9.787520204859E12</v>
      </c>
      <c r="C11" s="37" t="s">
        <v>23</v>
      </c>
      <c r="D11" s="37" t="s">
        <v>36</v>
      </c>
      <c r="H11" s="36">
        <v>35.96</v>
      </c>
      <c r="I11" s="21">
        <v>1.0</v>
      </c>
      <c r="J11" s="38" t="s">
        <v>25</v>
      </c>
      <c r="M11" s="7"/>
      <c r="N11" s="7"/>
      <c r="O11" s="7"/>
      <c r="P11" s="7"/>
      <c r="Q11" s="7"/>
      <c r="R11" s="7"/>
      <c r="S11" s="7"/>
      <c r="T11" s="7"/>
      <c r="U11" s="7"/>
      <c r="V11" s="7"/>
      <c r="W11" s="7"/>
      <c r="X11" s="7"/>
      <c r="Y11" s="7"/>
      <c r="Z11" s="7"/>
    </row>
    <row r="12">
      <c r="A12" s="17" t="s">
        <v>13</v>
      </c>
      <c r="B12" s="36">
        <v>2.024091211108E12</v>
      </c>
      <c r="C12" s="37" t="s">
        <v>23</v>
      </c>
      <c r="D12" s="37" t="s">
        <v>37</v>
      </c>
      <c r="H12" s="36">
        <v>32.36</v>
      </c>
      <c r="I12" s="21">
        <v>1.0</v>
      </c>
      <c r="J12" s="38" t="s">
        <v>33</v>
      </c>
      <c r="M12" s="7"/>
      <c r="N12" s="7"/>
      <c r="O12" s="7"/>
      <c r="P12" s="7"/>
      <c r="Q12" s="7"/>
      <c r="R12" s="7"/>
      <c r="S12" s="7"/>
      <c r="T12" s="7"/>
      <c r="U12" s="7"/>
      <c r="V12" s="7"/>
      <c r="W12" s="7"/>
      <c r="X12" s="7"/>
      <c r="Y12" s="7"/>
      <c r="Z12" s="7"/>
    </row>
    <row r="13" ht="15.75" customHeight="1">
      <c r="A13" s="17" t="s">
        <v>13</v>
      </c>
      <c r="B13" s="38" t="s">
        <v>38</v>
      </c>
      <c r="C13" s="38" t="s">
        <v>23</v>
      </c>
      <c r="D13" s="37" t="s">
        <v>39</v>
      </c>
      <c r="H13" s="36">
        <v>43.16</v>
      </c>
      <c r="I13" s="36">
        <v>1.0</v>
      </c>
      <c r="J13" s="38" t="s">
        <v>33</v>
      </c>
      <c r="M13" s="25"/>
      <c r="N13" s="7"/>
      <c r="O13" s="7"/>
      <c r="P13" s="7"/>
      <c r="Q13" s="7"/>
      <c r="R13" s="7"/>
      <c r="S13" s="7"/>
      <c r="T13" s="7"/>
      <c r="U13" s="7"/>
      <c r="V13" s="7"/>
      <c r="W13" s="7"/>
      <c r="X13" s="7"/>
      <c r="Y13" s="7"/>
      <c r="Z13" s="7"/>
    </row>
    <row r="14" ht="15.75" customHeight="1">
      <c r="A14" s="42" t="s">
        <v>13</v>
      </c>
      <c r="B14" s="21">
        <v>9.78757170267E12</v>
      </c>
      <c r="C14" s="38" t="s">
        <v>23</v>
      </c>
      <c r="D14" s="38" t="s">
        <v>40</v>
      </c>
      <c r="H14" s="21">
        <v>35.96</v>
      </c>
      <c r="I14" s="21">
        <v>1.0</v>
      </c>
      <c r="J14" s="38" t="s">
        <v>33</v>
      </c>
      <c r="M14" s="7"/>
      <c r="N14" s="7"/>
      <c r="O14" s="7"/>
      <c r="P14" s="7"/>
      <c r="Q14" s="7"/>
      <c r="R14" s="7"/>
      <c r="S14" s="7"/>
      <c r="T14" s="7"/>
      <c r="U14" s="7"/>
      <c r="V14" s="7"/>
      <c r="W14" s="7"/>
      <c r="X14" s="7"/>
      <c r="Y14" s="7"/>
      <c r="Z14" s="7"/>
    </row>
    <row r="15">
      <c r="A15" s="42" t="s">
        <v>13</v>
      </c>
      <c r="B15" s="21" t="s">
        <v>41</v>
      </c>
      <c r="C15" s="38" t="s">
        <v>23</v>
      </c>
      <c r="D15" s="38" t="s">
        <v>42</v>
      </c>
      <c r="H15" s="21">
        <v>53.96</v>
      </c>
      <c r="I15" s="21">
        <v>1.0</v>
      </c>
      <c r="J15" s="38" t="s">
        <v>33</v>
      </c>
      <c r="M15" s="7"/>
      <c r="N15" s="7"/>
      <c r="O15" s="7"/>
      <c r="P15" s="7"/>
      <c r="Q15" s="7"/>
      <c r="R15" s="7"/>
      <c r="S15" s="7"/>
      <c r="T15" s="7"/>
      <c r="U15" s="7"/>
      <c r="V15" s="7"/>
      <c r="W15" s="7"/>
      <c r="X15" s="7"/>
      <c r="Y15" s="7"/>
      <c r="Z15" s="7"/>
    </row>
    <row r="16">
      <c r="A16" s="42" t="s">
        <v>13</v>
      </c>
      <c r="B16" s="21">
        <v>9.787531355946E12</v>
      </c>
      <c r="C16" s="38" t="s">
        <v>23</v>
      </c>
      <c r="D16" s="38" t="s">
        <v>43</v>
      </c>
      <c r="H16" s="21">
        <v>15.26</v>
      </c>
      <c r="I16" s="21">
        <v>1.0</v>
      </c>
      <c r="J16" s="38" t="s">
        <v>25</v>
      </c>
      <c r="M16" s="7"/>
      <c r="N16" s="7"/>
      <c r="O16" s="7"/>
      <c r="P16" s="7"/>
      <c r="Q16" s="7"/>
      <c r="R16" s="7"/>
      <c r="S16" s="7"/>
      <c r="T16" s="7"/>
      <c r="U16" s="7"/>
      <c r="V16" s="7"/>
      <c r="W16" s="7"/>
      <c r="X16" s="7"/>
      <c r="Y16" s="7"/>
      <c r="Z16" s="7"/>
    </row>
    <row r="17">
      <c r="A17" s="25"/>
      <c r="B17" s="7"/>
      <c r="C17" s="7"/>
      <c r="D17" s="7"/>
      <c r="E17" s="7"/>
      <c r="F17" s="7"/>
      <c r="G17" s="7" t="s">
        <v>44</v>
      </c>
      <c r="H17" s="21">
        <f>sum(H6:H16)</f>
        <v>363.16</v>
      </c>
      <c r="I17" s="7"/>
      <c r="J17" s="7"/>
      <c r="K17" s="7"/>
      <c r="L17" s="43">
        <f>L4+L5+L6</f>
        <v>797.08</v>
      </c>
      <c r="M17" s="7"/>
      <c r="N17" s="7"/>
      <c r="O17" s="7"/>
      <c r="P17" s="7"/>
      <c r="Q17" s="7"/>
      <c r="R17" s="7"/>
      <c r="S17" s="7"/>
      <c r="T17" s="7"/>
      <c r="U17" s="7"/>
      <c r="V17" s="7"/>
      <c r="W17" s="7"/>
      <c r="X17" s="7"/>
      <c r="Y17" s="7"/>
      <c r="Z17" s="7"/>
    </row>
    <row r="18" ht="15.75" customHeight="1">
      <c r="A18" s="44" t="s">
        <v>45</v>
      </c>
      <c r="M18" s="7"/>
      <c r="N18" s="7"/>
      <c r="O18" s="7"/>
      <c r="P18" s="7"/>
      <c r="Q18" s="7"/>
      <c r="R18" s="7"/>
      <c r="S18" s="7"/>
      <c r="T18" s="7"/>
      <c r="U18" s="7"/>
      <c r="V18" s="7"/>
      <c r="W18" s="7"/>
      <c r="X18" s="7"/>
      <c r="Y18" s="7"/>
      <c r="Z18" s="7"/>
    </row>
    <row r="19" ht="40.5" customHeight="1">
      <c r="A19" s="45" t="s">
        <v>46</v>
      </c>
      <c r="B19" s="21">
        <v>9.787568247535E12</v>
      </c>
      <c r="C19" s="38" t="s">
        <v>23</v>
      </c>
      <c r="D19" s="38" t="s">
        <v>47</v>
      </c>
      <c r="H19" s="46">
        <v>40.46</v>
      </c>
      <c r="I19" s="21">
        <v>1.0</v>
      </c>
      <c r="J19" s="38" t="s">
        <v>25</v>
      </c>
      <c r="K19" s="21">
        <v>24.95</v>
      </c>
      <c r="L19" s="46">
        <f>H22+K19</f>
        <v>222.83</v>
      </c>
      <c r="M19" s="35" t="s">
        <v>26</v>
      </c>
      <c r="N19" s="7"/>
      <c r="O19" s="7"/>
      <c r="P19" s="7"/>
      <c r="Q19" s="7"/>
      <c r="R19" s="7"/>
      <c r="S19" s="7"/>
      <c r="T19" s="7"/>
      <c r="U19" s="7"/>
      <c r="V19" s="7"/>
      <c r="W19" s="7"/>
      <c r="X19" s="7"/>
      <c r="Y19" s="7"/>
      <c r="Z19" s="7"/>
    </row>
    <row r="20" ht="45.0" customHeight="1">
      <c r="A20" s="45" t="s">
        <v>46</v>
      </c>
      <c r="B20" s="21">
        <v>9.787565834561E12</v>
      </c>
      <c r="C20" s="38" t="s">
        <v>23</v>
      </c>
      <c r="D20" s="47" t="s">
        <v>48</v>
      </c>
      <c r="H20" s="21">
        <v>26.06</v>
      </c>
      <c r="I20" s="21">
        <v>1.0</v>
      </c>
      <c r="J20" s="38" t="s">
        <v>25</v>
      </c>
      <c r="M20" s="39" t="s">
        <v>28</v>
      </c>
      <c r="N20" s="7"/>
      <c r="O20" s="7"/>
      <c r="P20" s="7"/>
      <c r="Q20" s="7"/>
      <c r="R20" s="7"/>
      <c r="S20" s="7"/>
      <c r="T20" s="7"/>
      <c r="U20" s="7"/>
      <c r="V20" s="7"/>
      <c r="W20" s="7"/>
      <c r="X20" s="7"/>
      <c r="Y20" s="7"/>
      <c r="Z20" s="7"/>
    </row>
    <row r="21" ht="43.5" customHeight="1">
      <c r="A21" s="45" t="s">
        <v>46</v>
      </c>
      <c r="B21" s="21">
        <v>9.78755971802E12</v>
      </c>
      <c r="C21" s="38" t="s">
        <v>23</v>
      </c>
      <c r="D21" s="38" t="s">
        <v>49</v>
      </c>
      <c r="H21" s="21">
        <v>131.36</v>
      </c>
      <c r="I21" s="21">
        <v>1.0</v>
      </c>
      <c r="J21" s="38" t="s">
        <v>33</v>
      </c>
      <c r="M21" s="48" t="s">
        <v>31</v>
      </c>
      <c r="U21" s="7"/>
      <c r="V21" s="7"/>
      <c r="W21" s="7"/>
      <c r="X21" s="7"/>
      <c r="Y21" s="7"/>
      <c r="Z21" s="7"/>
    </row>
    <row r="22" ht="15.75" customHeight="1">
      <c r="A22" s="7"/>
      <c r="B22" s="7"/>
      <c r="C22" s="7"/>
      <c r="D22" s="7"/>
      <c r="E22" s="7"/>
      <c r="F22" s="7"/>
      <c r="G22" s="7" t="s">
        <v>50</v>
      </c>
      <c r="H22" s="34">
        <f>SUM(H19:H21)</f>
        <v>197.88</v>
      </c>
      <c r="I22" s="7"/>
      <c r="J22" s="7"/>
      <c r="K22" s="7"/>
      <c r="L22" s="49" t="s">
        <v>51</v>
      </c>
      <c r="M22" s="7"/>
      <c r="N22" s="7"/>
      <c r="O22" s="7"/>
      <c r="P22" s="7"/>
      <c r="Q22" s="7"/>
      <c r="R22" s="7"/>
      <c r="S22" s="7"/>
      <c r="T22" s="7"/>
      <c r="U22" s="7"/>
      <c r="V22" s="7"/>
      <c r="W22" s="7"/>
      <c r="X22" s="7"/>
      <c r="Y22" s="7"/>
      <c r="Z22" s="7"/>
    </row>
    <row r="23" ht="15.75" customHeight="1">
      <c r="A23" s="7"/>
      <c r="B23" s="7"/>
      <c r="C23" s="7"/>
      <c r="D23" s="7"/>
      <c r="E23" s="7"/>
      <c r="F23" s="7"/>
      <c r="G23" s="7"/>
      <c r="H23" s="7"/>
      <c r="I23" s="7"/>
      <c r="J23" s="7"/>
      <c r="K23" s="7"/>
      <c r="L23" s="7"/>
      <c r="M23" s="7"/>
      <c r="N23" s="7"/>
      <c r="O23" s="7"/>
      <c r="P23" s="7"/>
      <c r="Q23" s="7"/>
      <c r="R23" s="7"/>
      <c r="S23" s="7"/>
      <c r="T23" s="7"/>
      <c r="U23" s="7"/>
      <c r="V23" s="7"/>
      <c r="W23" s="7"/>
      <c r="X23" s="7"/>
      <c r="Y23" s="7"/>
      <c r="Z23" s="7"/>
    </row>
    <row r="24" ht="15.75" customHeight="1">
      <c r="A24" s="7"/>
      <c r="B24" s="7"/>
      <c r="C24" s="7"/>
      <c r="D24" s="7"/>
      <c r="H24" s="50"/>
      <c r="I24" s="7"/>
      <c r="J24" s="7"/>
      <c r="K24" s="7"/>
      <c r="L24" s="7"/>
      <c r="M24" s="7"/>
      <c r="N24" s="7"/>
      <c r="O24" s="7"/>
      <c r="P24" s="7"/>
      <c r="Q24" s="7"/>
      <c r="R24" s="7"/>
      <c r="S24" s="7"/>
      <c r="T24" s="7"/>
      <c r="U24" s="7"/>
      <c r="V24" s="7"/>
      <c r="W24" s="7"/>
      <c r="X24" s="7"/>
      <c r="Y24" s="7"/>
      <c r="Z24" s="7"/>
    </row>
    <row r="25" ht="15.75" customHeight="1">
      <c r="A25" s="7"/>
      <c r="B25" s="7"/>
      <c r="C25" s="7"/>
      <c r="D25" s="7"/>
      <c r="H25" s="50"/>
      <c r="I25" s="7"/>
      <c r="J25" s="7"/>
      <c r="K25" s="7"/>
      <c r="L25" s="7"/>
      <c r="M25" s="7"/>
      <c r="N25" s="7"/>
      <c r="O25" s="7"/>
      <c r="P25" s="7"/>
      <c r="Q25" s="7"/>
      <c r="R25" s="7"/>
      <c r="S25" s="7"/>
      <c r="T25" s="7"/>
      <c r="U25" s="7"/>
      <c r="V25" s="7"/>
      <c r="W25" s="7"/>
      <c r="X25" s="7"/>
      <c r="Y25" s="7"/>
      <c r="Z25" s="7"/>
    </row>
    <row r="26" ht="15.75" customHeight="1">
      <c r="A26" s="7"/>
      <c r="B26" s="7"/>
      <c r="C26" s="7"/>
      <c r="D26" s="7"/>
      <c r="H26" s="50"/>
      <c r="I26" s="7"/>
      <c r="J26" s="7"/>
      <c r="K26" s="7"/>
      <c r="L26" s="7"/>
      <c r="M26" s="7"/>
      <c r="N26" s="7"/>
      <c r="O26" s="7"/>
      <c r="P26" s="7"/>
      <c r="Q26" s="7"/>
      <c r="R26" s="7"/>
      <c r="S26" s="7"/>
      <c r="T26" s="7"/>
      <c r="U26" s="7"/>
      <c r="V26" s="7"/>
      <c r="W26" s="7"/>
      <c r="X26" s="7"/>
      <c r="Y26" s="7"/>
      <c r="Z26" s="7"/>
    </row>
    <row r="27" ht="15.75" customHeight="1">
      <c r="A27" s="7"/>
      <c r="B27" s="7"/>
      <c r="C27" s="7"/>
      <c r="D27" s="7"/>
      <c r="H27" s="50"/>
      <c r="I27" s="7"/>
      <c r="J27" s="7"/>
      <c r="K27" s="7"/>
      <c r="L27" s="7"/>
      <c r="M27" s="7"/>
      <c r="N27" s="7"/>
      <c r="O27" s="7"/>
      <c r="P27" s="7"/>
      <c r="Q27" s="7"/>
      <c r="R27" s="7"/>
      <c r="S27" s="7"/>
      <c r="T27" s="7"/>
      <c r="U27" s="7"/>
      <c r="V27" s="7"/>
      <c r="W27" s="7"/>
      <c r="X27" s="7"/>
      <c r="Y27" s="7"/>
      <c r="Z27" s="7"/>
    </row>
    <row r="28" ht="15.75" customHeight="1">
      <c r="A28" s="7"/>
      <c r="B28" s="7"/>
      <c r="C28" s="7"/>
      <c r="D28" s="7"/>
      <c r="H28" s="50"/>
      <c r="I28" s="7"/>
      <c r="J28" s="7"/>
      <c r="K28" s="7"/>
      <c r="L28" s="7"/>
      <c r="M28" s="7"/>
      <c r="N28" s="7"/>
      <c r="O28" s="7"/>
      <c r="P28" s="7"/>
      <c r="Q28" s="7"/>
      <c r="R28" s="7"/>
      <c r="S28" s="7"/>
      <c r="T28" s="7"/>
      <c r="U28" s="7"/>
      <c r="V28" s="7"/>
      <c r="W28" s="7"/>
      <c r="X28" s="7"/>
      <c r="Y28" s="7"/>
      <c r="Z28" s="7"/>
    </row>
    <row r="29" ht="15.75" customHeight="1">
      <c r="A29" s="7"/>
      <c r="B29" s="7"/>
      <c r="C29" s="7"/>
      <c r="D29" s="7"/>
      <c r="E29" s="7"/>
      <c r="F29" s="7"/>
      <c r="G29" s="7"/>
      <c r="H29" s="50"/>
      <c r="I29" s="7"/>
      <c r="J29" s="7"/>
      <c r="K29" s="7"/>
      <c r="L29" s="7"/>
      <c r="M29" s="7"/>
      <c r="N29" s="7"/>
      <c r="O29" s="7"/>
      <c r="P29" s="7"/>
      <c r="Q29" s="7"/>
      <c r="R29" s="7"/>
      <c r="S29" s="7"/>
      <c r="T29" s="7"/>
      <c r="U29" s="7"/>
      <c r="V29" s="7"/>
      <c r="W29" s="7"/>
      <c r="X29" s="7"/>
      <c r="Y29" s="7"/>
      <c r="Z29" s="7"/>
    </row>
    <row r="30" ht="15.75" customHeight="1">
      <c r="A30" s="7"/>
      <c r="B30" s="7"/>
      <c r="C30" s="7"/>
      <c r="D30" s="7"/>
      <c r="E30" s="7"/>
      <c r="F30" s="7"/>
      <c r="G30" s="7"/>
      <c r="H30" s="50"/>
      <c r="I30" s="7"/>
      <c r="J30" s="7"/>
      <c r="K30" s="7"/>
      <c r="L30" s="7"/>
      <c r="M30" s="7"/>
      <c r="N30" s="7"/>
      <c r="O30" s="7"/>
      <c r="P30" s="7"/>
      <c r="Q30" s="7"/>
      <c r="R30" s="7"/>
      <c r="S30" s="7"/>
      <c r="T30" s="7"/>
      <c r="U30" s="7"/>
      <c r="V30" s="7"/>
      <c r="W30" s="7"/>
      <c r="X30" s="7"/>
      <c r="Y30" s="7"/>
      <c r="Z30" s="7"/>
    </row>
    <row r="31" ht="15.75" customHeight="1">
      <c r="A31" s="7"/>
      <c r="B31" s="7"/>
      <c r="C31" s="7"/>
      <c r="D31" s="7"/>
      <c r="E31" s="7"/>
      <c r="F31" s="7"/>
      <c r="G31" s="7"/>
      <c r="H31" s="50"/>
      <c r="I31" s="7"/>
      <c r="J31" s="7"/>
      <c r="K31" s="7"/>
      <c r="L31" s="7"/>
      <c r="M31" s="7"/>
      <c r="N31" s="7"/>
      <c r="O31" s="7"/>
      <c r="P31" s="7"/>
      <c r="Q31" s="7"/>
      <c r="R31" s="7"/>
      <c r="S31" s="7"/>
      <c r="T31" s="7"/>
      <c r="U31" s="7"/>
      <c r="V31" s="7"/>
      <c r="W31" s="7"/>
      <c r="X31" s="7"/>
      <c r="Y31" s="7"/>
      <c r="Z31" s="7"/>
    </row>
    <row r="32" ht="15.75" customHeight="1">
      <c r="A32" s="7"/>
      <c r="B32" s="7"/>
      <c r="C32" s="7"/>
      <c r="D32" s="7"/>
      <c r="E32" s="7"/>
      <c r="F32" s="7"/>
      <c r="G32" s="7"/>
      <c r="H32" s="50"/>
      <c r="I32" s="7"/>
      <c r="J32" s="7"/>
      <c r="K32" s="7"/>
      <c r="L32" s="7"/>
      <c r="M32" s="7"/>
      <c r="N32" s="7"/>
      <c r="O32" s="7"/>
      <c r="P32" s="7"/>
      <c r="Q32" s="7"/>
      <c r="R32" s="7"/>
      <c r="S32" s="7"/>
      <c r="T32" s="7"/>
      <c r="U32" s="7"/>
      <c r="V32" s="7"/>
      <c r="W32" s="7"/>
      <c r="X32" s="7"/>
      <c r="Y32" s="7"/>
      <c r="Z32" s="7"/>
    </row>
    <row r="33" ht="15.75" customHeight="1">
      <c r="A33" s="7"/>
      <c r="B33" s="7"/>
      <c r="C33" s="7"/>
      <c r="D33" s="7"/>
      <c r="E33" s="7"/>
      <c r="F33" s="7"/>
      <c r="G33" s="7"/>
      <c r="H33" s="50"/>
      <c r="I33" s="7"/>
      <c r="J33" s="7"/>
      <c r="K33" s="7"/>
      <c r="L33" s="7"/>
      <c r="M33" s="7"/>
      <c r="N33" s="7"/>
      <c r="O33" s="7"/>
      <c r="P33" s="7"/>
      <c r="Q33" s="7"/>
      <c r="R33" s="7"/>
      <c r="S33" s="7"/>
      <c r="T33" s="7"/>
      <c r="U33" s="7"/>
      <c r="V33" s="7"/>
      <c r="W33" s="7"/>
      <c r="X33" s="7"/>
      <c r="Y33" s="7"/>
      <c r="Z33" s="7"/>
    </row>
    <row r="34" ht="15.75" customHeight="1">
      <c r="A34" s="7"/>
      <c r="B34" s="7"/>
      <c r="C34" s="7"/>
      <c r="D34" s="7"/>
      <c r="E34" s="7"/>
      <c r="F34" s="7"/>
      <c r="G34" s="7"/>
      <c r="H34" s="50"/>
      <c r="I34" s="7"/>
      <c r="J34" s="7"/>
      <c r="K34" s="7"/>
      <c r="L34" s="7"/>
      <c r="M34" s="7"/>
      <c r="N34" s="7"/>
      <c r="O34" s="7"/>
      <c r="P34" s="7"/>
      <c r="Q34" s="7"/>
      <c r="R34" s="7"/>
      <c r="S34" s="7"/>
      <c r="T34" s="7"/>
      <c r="U34" s="7"/>
      <c r="V34" s="7"/>
      <c r="W34" s="7"/>
      <c r="X34" s="7"/>
      <c r="Y34" s="7"/>
      <c r="Z34" s="7"/>
    </row>
    <row r="35" ht="15.75"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ht="15.7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ht="15.7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ht="15.7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ht="15.7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ht="15.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ht="15.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ht="15.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ht="15.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ht="15.75" customHeight="1">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ht="15.75" customHeight="1">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ht="15.75" customHeight="1">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ht="15.75" customHeight="1">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sheetData>
  <mergeCells count="28">
    <mergeCell ref="D8:G8"/>
    <mergeCell ref="D9:G9"/>
    <mergeCell ref="D10:G10"/>
    <mergeCell ref="D11:G11"/>
    <mergeCell ref="D12:G12"/>
    <mergeCell ref="D13:G13"/>
    <mergeCell ref="D3:G3"/>
    <mergeCell ref="D4:G4"/>
    <mergeCell ref="D5:G5"/>
    <mergeCell ref="K6:K16"/>
    <mergeCell ref="L6:L16"/>
    <mergeCell ref="D7:G7"/>
    <mergeCell ref="M8:T8"/>
    <mergeCell ref="D16:G16"/>
    <mergeCell ref="D21:G21"/>
    <mergeCell ref="M21:T21"/>
    <mergeCell ref="D24:G24"/>
    <mergeCell ref="D25:G25"/>
    <mergeCell ref="D26:G26"/>
    <mergeCell ref="D27:G27"/>
    <mergeCell ref="D28:G28"/>
    <mergeCell ref="D14:G14"/>
    <mergeCell ref="D15:G15"/>
    <mergeCell ref="A18:L18"/>
    <mergeCell ref="D19:G19"/>
    <mergeCell ref="K19:K21"/>
    <mergeCell ref="L19:L21"/>
    <mergeCell ref="D20:G20"/>
  </mergeCells>
  <hyperlinks>
    <hyperlink r:id="rId1" ref="M5"/>
    <hyperlink r:id="rId2" location="gid=937803569" ref="M9"/>
  </hyperlinks>
  <printOptions/>
  <pageMargins bottom="0.75" footer="0.0" header="0.0" left="0.7" right="0.7" top="0.75"/>
  <pageSetup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20.43"/>
    <col customWidth="1" min="12" max="12" width="17.86"/>
  </cols>
  <sheetData>
    <row r="1">
      <c r="A1" s="51" t="s">
        <v>52</v>
      </c>
    </row>
    <row r="2" ht="78.0" customHeight="1">
      <c r="A2" s="52" t="s">
        <v>53</v>
      </c>
      <c r="B2" s="53" t="s">
        <v>4</v>
      </c>
      <c r="C2" s="54" t="s">
        <v>5</v>
      </c>
      <c r="D2" s="55" t="s">
        <v>6</v>
      </c>
      <c r="E2" s="12"/>
      <c r="F2" s="12"/>
      <c r="G2" s="13"/>
      <c r="H2" s="56" t="s">
        <v>7</v>
      </c>
      <c r="I2" s="57" t="s">
        <v>8</v>
      </c>
      <c r="J2" s="58" t="s">
        <v>9</v>
      </c>
      <c r="K2" s="53" t="s">
        <v>10</v>
      </c>
      <c r="L2" s="57" t="s">
        <v>11</v>
      </c>
      <c r="M2" s="59" t="s">
        <v>12</v>
      </c>
      <c r="N2" s="60"/>
      <c r="P2" s="61"/>
    </row>
    <row r="3">
      <c r="A3" s="62" t="s">
        <v>13</v>
      </c>
      <c r="B3" s="63" t="s">
        <v>54</v>
      </c>
      <c r="C3" s="64">
        <v>9.782884714532E12</v>
      </c>
      <c r="D3" s="65" t="s">
        <v>55</v>
      </c>
      <c r="E3" s="66"/>
      <c r="F3" s="66"/>
      <c r="G3" s="66"/>
      <c r="H3" s="67">
        <v>17.0</v>
      </c>
      <c r="I3" s="67">
        <v>25.0</v>
      </c>
      <c r="K3" s="67">
        <v>0.0</v>
      </c>
      <c r="L3" s="68">
        <v>425.0</v>
      </c>
      <c r="M3" s="69" t="s">
        <v>56</v>
      </c>
      <c r="N3" s="70"/>
      <c r="O3" s="70"/>
    </row>
    <row r="4">
      <c r="A4" s="71" t="s">
        <v>13</v>
      </c>
      <c r="C4" s="72">
        <v>9.782253150183E12</v>
      </c>
      <c r="D4" s="73" t="s">
        <v>57</v>
      </c>
      <c r="H4" s="72">
        <v>10.5</v>
      </c>
      <c r="I4" s="72">
        <v>1.0</v>
      </c>
      <c r="K4" s="72">
        <v>0.0</v>
      </c>
      <c r="L4" s="72">
        <v>10.5</v>
      </c>
    </row>
    <row r="5">
      <c r="A5" s="62" t="s">
        <v>13</v>
      </c>
      <c r="B5" s="74"/>
      <c r="C5" s="72">
        <v>9.7828443786525E13</v>
      </c>
      <c r="D5" s="73" t="s">
        <v>58</v>
      </c>
      <c r="H5" s="67">
        <v>20.0</v>
      </c>
      <c r="I5" s="67">
        <v>1.0</v>
      </c>
      <c r="K5" s="67">
        <v>0.0</v>
      </c>
      <c r="L5" s="68">
        <v>20.0</v>
      </c>
    </row>
    <row r="6">
      <c r="A6" s="71" t="s">
        <v>13</v>
      </c>
      <c r="B6" s="74"/>
      <c r="C6" s="75">
        <v>9.782843786884E12</v>
      </c>
      <c r="D6" s="73" t="s">
        <v>58</v>
      </c>
      <c r="H6" s="72">
        <v>20.0</v>
      </c>
      <c r="I6" s="72">
        <v>1.0</v>
      </c>
      <c r="K6" s="72">
        <v>0.0</v>
      </c>
      <c r="L6" s="72">
        <v>20.0</v>
      </c>
      <c r="R6" s="76"/>
    </row>
    <row r="7">
      <c r="A7" s="62" t="s">
        <v>13</v>
      </c>
      <c r="B7" s="77"/>
      <c r="C7" s="78">
        <v>9.782843786983E12</v>
      </c>
      <c r="D7" s="65" t="s">
        <v>59</v>
      </c>
      <c r="E7" s="66"/>
      <c r="F7" s="66"/>
      <c r="G7" s="66"/>
      <c r="H7" s="67">
        <v>20.0</v>
      </c>
      <c r="I7" s="67">
        <v>1.0</v>
      </c>
      <c r="K7" s="72">
        <v>0.0</v>
      </c>
      <c r="L7" s="68">
        <v>20.0</v>
      </c>
    </row>
    <row r="8" ht="15.75" customHeight="1">
      <c r="A8" s="62"/>
      <c r="D8" s="73"/>
    </row>
    <row r="9" ht="15.75" customHeight="1">
      <c r="A9" s="62" t="s">
        <v>13</v>
      </c>
      <c r="C9" s="72">
        <v>9.782375023174E12</v>
      </c>
      <c r="D9" s="78" t="s">
        <v>60</v>
      </c>
      <c r="E9" s="66"/>
      <c r="F9" s="66"/>
      <c r="G9" s="66"/>
      <c r="H9" s="68">
        <v>18.5</v>
      </c>
      <c r="I9" s="67">
        <v>1.0</v>
      </c>
      <c r="K9" s="72">
        <v>0.0</v>
      </c>
      <c r="L9" s="67">
        <v>18.5</v>
      </c>
    </row>
    <row r="10" ht="15.75" customHeight="1">
      <c r="A10" s="62" t="s">
        <v>13</v>
      </c>
      <c r="C10" s="72">
        <v>9.782375021279E12</v>
      </c>
      <c r="D10" s="73" t="s">
        <v>61</v>
      </c>
      <c r="H10" s="72">
        <v>24.0</v>
      </c>
      <c r="I10" s="72">
        <v>1.0</v>
      </c>
      <c r="K10" s="72">
        <v>0.0</v>
      </c>
      <c r="L10" s="72">
        <v>24.0</v>
      </c>
    </row>
    <row r="11" ht="15.75" customHeight="1">
      <c r="A11" s="62" t="s">
        <v>13</v>
      </c>
      <c r="C11" s="72">
        <v>9.782375021682E12</v>
      </c>
      <c r="D11" s="73" t="s">
        <v>62</v>
      </c>
      <c r="H11" s="72">
        <v>24.0</v>
      </c>
      <c r="I11" s="72">
        <v>1.0</v>
      </c>
      <c r="K11" s="72">
        <v>0.0</v>
      </c>
      <c r="L11" s="72">
        <v>24.0</v>
      </c>
    </row>
    <row r="12" ht="15.75" customHeight="1">
      <c r="A12" s="62" t="s">
        <v>13</v>
      </c>
      <c r="C12" s="72">
        <v>9.78238486104E12</v>
      </c>
      <c r="D12" s="73" t="s">
        <v>63</v>
      </c>
      <c r="H12" s="72">
        <v>23.5</v>
      </c>
      <c r="I12" s="72">
        <v>1.0</v>
      </c>
      <c r="K12" s="72">
        <v>0.0</v>
      </c>
      <c r="L12" s="72">
        <v>23.5</v>
      </c>
    </row>
    <row r="13" ht="15.75" customHeight="1">
      <c r="A13" s="71" t="s">
        <v>13</v>
      </c>
      <c r="C13" s="72">
        <v>9.791036340536E12</v>
      </c>
      <c r="D13" s="72" t="s">
        <v>64</v>
      </c>
      <c r="H13" s="72">
        <v>10.0</v>
      </c>
      <c r="I13" s="72">
        <v>1.0</v>
      </c>
      <c r="K13" s="72">
        <v>0.0</v>
      </c>
      <c r="L13" s="72">
        <v>10.0</v>
      </c>
    </row>
    <row r="14" ht="15.75" customHeight="1">
      <c r="A14" s="79" t="s">
        <v>13</v>
      </c>
      <c r="C14" s="72">
        <v>9.782749948539E12</v>
      </c>
      <c r="D14" s="72" t="s">
        <v>65</v>
      </c>
      <c r="H14" s="72">
        <v>24.0</v>
      </c>
      <c r="I14" s="72">
        <v>1.0</v>
      </c>
      <c r="K14" s="72">
        <v>0.0</v>
      </c>
      <c r="L14" s="72">
        <v>25.0</v>
      </c>
    </row>
    <row r="15" ht="15.75" customHeight="1">
      <c r="A15" s="79" t="s">
        <v>13</v>
      </c>
      <c r="C15" s="72">
        <v>9.782371091917E12</v>
      </c>
      <c r="D15" s="72" t="s">
        <v>66</v>
      </c>
      <c r="H15" s="72">
        <v>25.0</v>
      </c>
      <c r="I15" s="72">
        <v>1.0</v>
      </c>
      <c r="K15" s="72">
        <v>0.0</v>
      </c>
      <c r="L15" s="72">
        <v>25.0</v>
      </c>
    </row>
    <row r="16" ht="15.75" customHeight="1">
      <c r="A16" s="79" t="s">
        <v>13</v>
      </c>
      <c r="C16" s="72">
        <v>9.782732497884E12</v>
      </c>
      <c r="D16" s="72" t="s">
        <v>67</v>
      </c>
      <c r="H16" s="72">
        <v>25.0</v>
      </c>
      <c r="I16" s="72">
        <v>1.0</v>
      </c>
      <c r="K16" s="72">
        <v>0.0</v>
      </c>
      <c r="L16" s="72">
        <v>25.0</v>
      </c>
    </row>
    <row r="17" ht="15.75" customHeight="1">
      <c r="A17" s="79"/>
    </row>
    <row r="18" ht="15.75" customHeight="1">
      <c r="A18" s="79" t="s">
        <v>13</v>
      </c>
      <c r="C18" s="72">
        <v>9.782375021934E12</v>
      </c>
      <c r="D18" s="72" t="s">
        <v>68</v>
      </c>
      <c r="H18" s="72">
        <v>15.0</v>
      </c>
      <c r="I18" s="72">
        <v>1.0</v>
      </c>
      <c r="K18" s="72">
        <v>0.0</v>
      </c>
      <c r="L18" s="72">
        <v>15.0</v>
      </c>
    </row>
    <row r="19" ht="15.75" customHeight="1">
      <c r="A19" s="79" t="s">
        <v>13</v>
      </c>
      <c r="C19" s="72">
        <v>9.782846795456E12</v>
      </c>
      <c r="D19" s="72" t="s">
        <v>69</v>
      </c>
      <c r="H19" s="72">
        <v>25.0</v>
      </c>
      <c r="I19" s="72">
        <v>1.0</v>
      </c>
      <c r="K19" s="72">
        <v>0.0</v>
      </c>
      <c r="L19" s="72">
        <v>25.0</v>
      </c>
    </row>
    <row r="20" ht="15.75" customHeight="1">
      <c r="A20" s="79" t="s">
        <v>13</v>
      </c>
      <c r="C20" s="72">
        <v>9.782375022993E12</v>
      </c>
      <c r="D20" s="72" t="s">
        <v>70</v>
      </c>
      <c r="H20" s="72">
        <v>25.0</v>
      </c>
      <c r="I20" s="72">
        <v>1.0</v>
      </c>
      <c r="K20" s="72">
        <v>0.0</v>
      </c>
      <c r="L20" s="72">
        <v>25.0</v>
      </c>
    </row>
    <row r="21" ht="15.75" customHeight="1">
      <c r="A21" s="79" t="s">
        <v>13</v>
      </c>
      <c r="C21" s="72">
        <v>9.782205076394E12</v>
      </c>
      <c r="D21" s="72" t="s">
        <v>71</v>
      </c>
      <c r="H21" s="72">
        <v>30.0</v>
      </c>
      <c r="I21" s="72">
        <v>1.0</v>
      </c>
      <c r="K21" s="72">
        <v>0.0</v>
      </c>
      <c r="L21" s="72">
        <v>30.0</v>
      </c>
    </row>
    <row r="22" ht="15.75" customHeight="1"/>
    <row r="23" ht="15.75" customHeight="1">
      <c r="A23" s="72" t="s">
        <v>72</v>
      </c>
      <c r="C23" s="80" t="s">
        <v>73</v>
      </c>
      <c r="D23" s="72" t="s">
        <v>74</v>
      </c>
      <c r="H23" s="72">
        <v>20.5</v>
      </c>
      <c r="I23" s="72">
        <v>20.0</v>
      </c>
      <c r="K23" s="72">
        <v>0.0</v>
      </c>
      <c r="L23" s="72">
        <v>410.0</v>
      </c>
    </row>
    <row r="24" ht="15.75" customHeight="1">
      <c r="C24" s="72" t="s">
        <v>75</v>
      </c>
    </row>
    <row r="25" ht="15.75" customHeight="1">
      <c r="C25" s="72" t="s">
        <v>76</v>
      </c>
    </row>
    <row r="26" ht="15.75" customHeight="1">
      <c r="C26" s="72" t="s">
        <v>77</v>
      </c>
    </row>
    <row r="27" ht="15.75" customHeight="1">
      <c r="C27" s="72" t="s">
        <v>78</v>
      </c>
    </row>
    <row r="28" ht="15.75" customHeight="1">
      <c r="C28" s="72" t="s">
        <v>79</v>
      </c>
    </row>
    <row r="29" ht="15.75" customHeight="1">
      <c r="C29" s="69" t="s">
        <v>80</v>
      </c>
      <c r="K29" s="72" t="s">
        <v>81</v>
      </c>
      <c r="L29" s="81">
        <v>765.5</v>
      </c>
    </row>
    <row r="30" ht="15.75" customHeight="1">
      <c r="C30" s="72" t="s">
        <v>82</v>
      </c>
    </row>
    <row r="31" ht="15.75" customHeight="1">
      <c r="K31" s="72" t="s">
        <v>83</v>
      </c>
      <c r="L31" s="81">
        <v>1601.0</v>
      </c>
    </row>
    <row r="32" ht="15.75" customHeight="1"/>
    <row r="33" ht="15.75" customHeight="1"/>
    <row r="34" ht="15.75" customHeight="1">
      <c r="A34" s="82"/>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sheetData>
  <mergeCells count="8">
    <mergeCell ref="D2:G2"/>
    <mergeCell ref="D4:G4"/>
    <mergeCell ref="D5:G5"/>
    <mergeCell ref="D6:G6"/>
    <mergeCell ref="D8:G8"/>
    <mergeCell ref="D10:G10"/>
    <mergeCell ref="D11:G11"/>
    <mergeCell ref="D12:G1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20.43"/>
    <col customWidth="1" min="9" max="9" width="21.71"/>
    <col customWidth="1" min="10" max="10" width="16.29"/>
    <col customWidth="1" min="12" max="12" width="21.29"/>
  </cols>
  <sheetData>
    <row r="1">
      <c r="A1" s="51" t="s">
        <v>84</v>
      </c>
    </row>
    <row r="2" ht="6.75" customHeight="1">
      <c r="B2" s="83"/>
      <c r="C2" s="83"/>
      <c r="D2" s="83"/>
      <c r="E2" s="83"/>
      <c r="F2" s="84"/>
      <c r="G2" s="85"/>
      <c r="H2" s="83"/>
      <c r="I2" s="83"/>
    </row>
    <row r="3">
      <c r="A3" s="72" t="s">
        <v>85</v>
      </c>
    </row>
    <row r="4" ht="68.25" customHeight="1">
      <c r="A4" s="52" t="s">
        <v>86</v>
      </c>
      <c r="B4" s="53" t="s">
        <v>4</v>
      </c>
      <c r="C4" s="54" t="s">
        <v>5</v>
      </c>
      <c r="D4" s="55" t="s">
        <v>6</v>
      </c>
      <c r="E4" s="12"/>
      <c r="F4" s="12"/>
      <c r="G4" s="13"/>
      <c r="H4" s="56" t="s">
        <v>7</v>
      </c>
      <c r="I4" s="86" t="s">
        <v>87</v>
      </c>
      <c r="J4" s="87" t="s">
        <v>88</v>
      </c>
      <c r="K4" s="53" t="s">
        <v>10</v>
      </c>
      <c r="L4" s="86" t="s">
        <v>89</v>
      </c>
      <c r="M4" s="59" t="s">
        <v>12</v>
      </c>
    </row>
    <row r="5">
      <c r="A5" s="88"/>
      <c r="B5" s="89"/>
      <c r="C5" s="90"/>
      <c r="D5" s="91" t="s">
        <v>15</v>
      </c>
      <c r="H5" s="20" t="s">
        <v>16</v>
      </c>
      <c r="I5" s="92" t="s">
        <v>90</v>
      </c>
      <c r="J5" s="89"/>
      <c r="K5" s="89"/>
      <c r="L5" s="93">
        <v>330.0</v>
      </c>
      <c r="M5" s="90"/>
      <c r="N5" s="94"/>
      <c r="O5" s="94"/>
      <c r="P5" s="94"/>
      <c r="Q5" s="94"/>
      <c r="R5" s="94"/>
      <c r="S5" s="94"/>
      <c r="T5" s="94"/>
      <c r="U5" s="94"/>
      <c r="V5" s="94"/>
      <c r="W5" s="94"/>
      <c r="X5" s="94"/>
      <c r="Y5" s="94"/>
      <c r="Z5" s="94"/>
    </row>
    <row r="6">
      <c r="A6" s="88" t="s">
        <v>91</v>
      </c>
      <c r="B6" s="89" t="s">
        <v>92</v>
      </c>
      <c r="C6" s="95" t="s">
        <v>18</v>
      </c>
      <c r="D6" s="96" t="s">
        <v>93</v>
      </c>
      <c r="E6" s="97"/>
      <c r="F6" s="97"/>
      <c r="G6" s="97"/>
      <c r="H6" s="93">
        <v>13.65</v>
      </c>
      <c r="I6" s="89">
        <v>32.0</v>
      </c>
      <c r="J6" s="89" t="s">
        <v>94</v>
      </c>
      <c r="K6" s="89" t="s">
        <v>95</v>
      </c>
      <c r="L6" s="93">
        <v>436.8</v>
      </c>
      <c r="M6" s="95" t="s">
        <v>18</v>
      </c>
      <c r="N6" s="94"/>
      <c r="O6" s="94"/>
      <c r="P6" s="94"/>
      <c r="Q6" s="94"/>
      <c r="R6" s="94"/>
      <c r="S6" s="94"/>
      <c r="T6" s="94"/>
      <c r="U6" s="94"/>
      <c r="V6" s="94"/>
      <c r="W6" s="94"/>
      <c r="X6" s="94"/>
      <c r="Y6" s="94"/>
      <c r="Z6" s="94"/>
    </row>
    <row r="7">
      <c r="A7" s="98" t="s">
        <v>91</v>
      </c>
      <c r="B7" s="89" t="s">
        <v>96</v>
      </c>
      <c r="C7" s="99" t="s">
        <v>97</v>
      </c>
      <c r="D7" s="96" t="s">
        <v>98</v>
      </c>
      <c r="H7" s="93">
        <v>8.98</v>
      </c>
      <c r="I7" s="92" t="s">
        <v>99</v>
      </c>
      <c r="J7" s="89"/>
      <c r="K7" s="93">
        <v>37.35</v>
      </c>
      <c r="L7" s="93">
        <v>504.31</v>
      </c>
      <c r="M7" s="90" t="s">
        <v>100</v>
      </c>
      <c r="N7" s="94"/>
      <c r="O7" s="94"/>
      <c r="P7" s="94"/>
      <c r="Q7" s="94"/>
      <c r="R7" s="94"/>
      <c r="S7" s="94"/>
      <c r="T7" s="94"/>
      <c r="U7" s="94"/>
      <c r="V7" s="94"/>
      <c r="W7" s="94"/>
      <c r="X7" s="94"/>
      <c r="Y7" s="94"/>
      <c r="Z7" s="94"/>
    </row>
    <row r="8">
      <c r="A8" s="100" t="s">
        <v>101</v>
      </c>
      <c r="B8" s="89" t="s">
        <v>102</v>
      </c>
      <c r="C8" s="95" t="s">
        <v>18</v>
      </c>
      <c r="D8" s="96" t="s">
        <v>103</v>
      </c>
      <c r="H8" s="93">
        <v>16.27</v>
      </c>
      <c r="I8" s="89">
        <v>1.0</v>
      </c>
      <c r="J8" s="89"/>
      <c r="K8" s="89" t="s">
        <v>95</v>
      </c>
      <c r="L8" s="93">
        <v>16.27</v>
      </c>
      <c r="M8" s="95" t="s">
        <v>18</v>
      </c>
      <c r="N8" s="94"/>
      <c r="O8" s="94"/>
      <c r="P8" s="94"/>
      <c r="Q8" s="94"/>
      <c r="R8" s="94"/>
      <c r="S8" s="94"/>
      <c r="T8" s="94"/>
      <c r="U8" s="94"/>
      <c r="V8" s="94"/>
      <c r="W8" s="94"/>
      <c r="X8" s="94"/>
      <c r="Y8" s="94"/>
      <c r="Z8" s="94"/>
    </row>
    <row r="9">
      <c r="A9" s="101"/>
      <c r="D9" s="66"/>
    </row>
    <row r="10" ht="52.5" customHeight="1">
      <c r="D10" s="66"/>
      <c r="L10" s="102">
        <f>SUM(L5:L9)</f>
        <v>1287.38</v>
      </c>
    </row>
    <row r="11" ht="15.75" customHeight="1">
      <c r="A11" s="103" t="s">
        <v>104</v>
      </c>
      <c r="G11" s="66"/>
    </row>
    <row r="12" ht="15.75" customHeight="1">
      <c r="A12" s="104" t="s">
        <v>105</v>
      </c>
    </row>
    <row r="13" ht="15.75" customHeight="1">
      <c r="A13" s="104" t="s">
        <v>106</v>
      </c>
      <c r="D13" s="73"/>
    </row>
    <row r="14" ht="15.75" customHeight="1">
      <c r="A14" s="101"/>
      <c r="D14" s="66"/>
    </row>
    <row r="15" ht="15.75" customHeight="1">
      <c r="A15" s="101"/>
      <c r="D15" s="66"/>
    </row>
    <row r="16" ht="15.75" customHeight="1">
      <c r="A16" s="101"/>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2">
    <mergeCell ref="A12:C12"/>
    <mergeCell ref="A13:C13"/>
    <mergeCell ref="D13:G13"/>
    <mergeCell ref="D14:G14"/>
    <mergeCell ref="D15:G15"/>
    <mergeCell ref="D4:G4"/>
    <mergeCell ref="D5:G5"/>
    <mergeCell ref="D7:G7"/>
    <mergeCell ref="D8:G8"/>
    <mergeCell ref="D9:G9"/>
    <mergeCell ref="D10:G10"/>
    <mergeCell ref="A11:F11"/>
  </mergeCells>
  <hyperlinks>
    <hyperlink r:id="rId1" ref="C6"/>
    <hyperlink r:id="rId2" ref="M6"/>
    <hyperlink r:id="rId3" ref="C8"/>
    <hyperlink r:id="rId4" ref="M8"/>
    <hyperlink r:id="rId5" ref="A12"/>
    <hyperlink r:id="rId6" ref="A13"/>
  </hyperlinks>
  <printOptions/>
  <pageMargins bottom="0.75" footer="0.0" header="0.0" left="0.7" right="0.7" top="0.75"/>
  <pageSetup orientation="landscape"/>
  <drawing r:id="rId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46.86"/>
    <col customWidth="1" min="9" max="9" width="19.14"/>
    <col customWidth="1" min="10" max="10" width="23.14"/>
  </cols>
  <sheetData>
    <row r="1">
      <c r="A1" s="51" t="s">
        <v>107</v>
      </c>
    </row>
    <row r="3" ht="86.25" customHeight="1">
      <c r="A3" s="52" t="s">
        <v>108</v>
      </c>
      <c r="B3" s="53" t="s">
        <v>4</v>
      </c>
      <c r="C3" s="53" t="s">
        <v>4</v>
      </c>
      <c r="D3" s="55" t="s">
        <v>6</v>
      </c>
      <c r="E3" s="12"/>
      <c r="F3" s="12"/>
      <c r="G3" s="13"/>
      <c r="H3" s="56" t="s">
        <v>7</v>
      </c>
      <c r="I3" s="57" t="s">
        <v>8</v>
      </c>
      <c r="J3" s="58" t="s">
        <v>9</v>
      </c>
      <c r="K3" s="53" t="s">
        <v>10</v>
      </c>
      <c r="L3" s="57" t="s">
        <v>11</v>
      </c>
      <c r="P3" s="61"/>
      <c r="R3" s="105"/>
      <c r="T3" s="106"/>
    </row>
    <row r="4" ht="48.75" customHeight="1">
      <c r="A4" s="107" t="s">
        <v>109</v>
      </c>
      <c r="H4" s="107"/>
      <c r="I4" s="107"/>
      <c r="J4" s="107"/>
      <c r="K4" s="107"/>
      <c r="L4" s="107"/>
    </row>
    <row r="5">
      <c r="A5" s="108" t="s">
        <v>110</v>
      </c>
      <c r="B5" s="109" t="s">
        <v>111</v>
      </c>
      <c r="C5" s="110" t="s">
        <v>112</v>
      </c>
      <c r="D5" s="111" t="s">
        <v>113</v>
      </c>
      <c r="H5" s="112">
        <v>35.01</v>
      </c>
      <c r="I5" s="113" t="s">
        <v>114</v>
      </c>
      <c r="K5" s="72" t="s">
        <v>115</v>
      </c>
      <c r="L5" s="114" t="s">
        <v>116</v>
      </c>
    </row>
    <row r="6">
      <c r="A6" s="108" t="s">
        <v>110</v>
      </c>
      <c r="B6" s="77" t="s">
        <v>117</v>
      </c>
      <c r="C6" s="110" t="s">
        <v>118</v>
      </c>
      <c r="D6" s="115" t="s">
        <v>119</v>
      </c>
      <c r="H6" s="116">
        <v>37.51</v>
      </c>
      <c r="I6" s="113" t="s">
        <v>114</v>
      </c>
      <c r="K6" s="77" t="s">
        <v>120</v>
      </c>
      <c r="L6" s="114" t="s">
        <v>116</v>
      </c>
    </row>
    <row r="7">
      <c r="A7" s="117" t="s">
        <v>121</v>
      </c>
      <c r="B7" s="38"/>
      <c r="C7" s="118"/>
      <c r="D7" s="28" t="s">
        <v>122</v>
      </c>
      <c r="H7" s="20" t="s">
        <v>16</v>
      </c>
      <c r="I7" s="77"/>
      <c r="K7" s="116"/>
      <c r="L7" s="119">
        <v>330.0</v>
      </c>
    </row>
    <row r="8">
      <c r="A8" s="120"/>
      <c r="C8" s="77"/>
      <c r="D8" s="66"/>
      <c r="H8" s="116"/>
      <c r="I8" s="77"/>
      <c r="L8" s="116"/>
    </row>
    <row r="9" ht="15.75" customHeight="1">
      <c r="A9" s="101"/>
      <c r="D9" s="66"/>
    </row>
    <row r="10" ht="15.75" customHeight="1">
      <c r="A10" s="101"/>
      <c r="D10" s="66"/>
    </row>
    <row r="11" ht="15.75" customHeight="1">
      <c r="A11" s="101"/>
      <c r="D11" s="66"/>
    </row>
    <row r="12" ht="15.75" customHeight="1">
      <c r="A12" s="101"/>
      <c r="D12" s="66"/>
    </row>
    <row r="13" ht="15.75" customHeight="1">
      <c r="A13" s="101"/>
      <c r="D13" s="66"/>
    </row>
    <row r="14" ht="15.75" customHeight="1">
      <c r="A14" s="101"/>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0">
    <mergeCell ref="D11:G11"/>
    <mergeCell ref="D12:G12"/>
    <mergeCell ref="D13:G13"/>
    <mergeCell ref="D3:G3"/>
    <mergeCell ref="A4:G4"/>
    <mergeCell ref="D6:G6"/>
    <mergeCell ref="D7:G7"/>
    <mergeCell ref="D8:G8"/>
    <mergeCell ref="D9:G9"/>
    <mergeCell ref="D10:G10"/>
  </mergeCells>
  <hyperlinks>
    <hyperlink r:id="rId1" ref="D5"/>
    <hyperlink r:id="rId2" ref="D6"/>
  </hyperlinks>
  <printOptions/>
  <pageMargins bottom="0.75" footer="0.0" header="0.0" left="0.7" right="0.7" top="0.75"/>
  <pageSetup orientation="landscape"/>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20.43"/>
    <col customWidth="1" min="10" max="10" width="17.43"/>
    <col customWidth="1" min="12" max="12" width="22.71"/>
  </cols>
  <sheetData>
    <row r="1">
      <c r="A1" s="51" t="s">
        <v>123</v>
      </c>
    </row>
    <row r="3" ht="61.5" customHeight="1">
      <c r="A3" s="52" t="s">
        <v>124</v>
      </c>
      <c r="B3" s="53" t="s">
        <v>4</v>
      </c>
      <c r="C3" s="54" t="s">
        <v>5</v>
      </c>
      <c r="D3" s="55" t="s">
        <v>6</v>
      </c>
      <c r="E3" s="12"/>
      <c r="F3" s="12"/>
      <c r="G3" s="13"/>
      <c r="H3" s="56" t="s">
        <v>7</v>
      </c>
      <c r="I3" s="121" t="s">
        <v>8</v>
      </c>
      <c r="J3" s="58" t="s">
        <v>9</v>
      </c>
      <c r="K3" s="53" t="s">
        <v>10</v>
      </c>
      <c r="L3" s="57" t="s">
        <v>11</v>
      </c>
      <c r="M3" s="59" t="s">
        <v>12</v>
      </c>
    </row>
    <row r="4">
      <c r="A4" s="122"/>
      <c r="D4" s="123"/>
      <c r="E4" s="66"/>
      <c r="F4" s="66"/>
      <c r="G4" s="66"/>
    </row>
    <row r="5">
      <c r="A5" s="71" t="s">
        <v>125</v>
      </c>
      <c r="C5" s="72" t="s">
        <v>18</v>
      </c>
      <c r="D5" s="124" t="s">
        <v>126</v>
      </c>
      <c r="H5" s="81">
        <v>170.0</v>
      </c>
      <c r="I5" s="72">
        <v>1.0</v>
      </c>
      <c r="L5" s="81">
        <v>170.0</v>
      </c>
      <c r="M5" s="111" t="s">
        <v>127</v>
      </c>
    </row>
    <row r="6" ht="86.25" customHeight="1">
      <c r="A6" s="71" t="s">
        <v>125</v>
      </c>
      <c r="D6" s="125" t="s">
        <v>128</v>
      </c>
      <c r="H6" s="20" t="s">
        <v>16</v>
      </c>
      <c r="I6" s="72">
        <v>1.0</v>
      </c>
      <c r="J6" s="110" t="s">
        <v>17</v>
      </c>
      <c r="L6" s="81">
        <v>330.0</v>
      </c>
    </row>
    <row r="7" ht="33.0" customHeight="1">
      <c r="A7" s="71" t="s">
        <v>125</v>
      </c>
      <c r="C7" s="72" t="s">
        <v>18</v>
      </c>
      <c r="D7" s="125" t="s">
        <v>129</v>
      </c>
      <c r="H7" s="81">
        <v>6.0</v>
      </c>
      <c r="I7" s="72">
        <v>1.0</v>
      </c>
      <c r="L7" s="81">
        <v>6.0</v>
      </c>
      <c r="M7" s="126" t="s">
        <v>130</v>
      </c>
    </row>
    <row r="8" ht="29.25" customHeight="1">
      <c r="A8" s="71" t="s">
        <v>125</v>
      </c>
      <c r="C8" s="72" t="s">
        <v>18</v>
      </c>
      <c r="D8" s="127" t="s">
        <v>131</v>
      </c>
      <c r="E8" s="125"/>
      <c r="F8" s="125"/>
      <c r="G8" s="125"/>
      <c r="H8" s="81">
        <v>99.0</v>
      </c>
      <c r="I8" s="72"/>
      <c r="L8" s="81">
        <v>99.0</v>
      </c>
      <c r="M8" s="128" t="s">
        <v>132</v>
      </c>
    </row>
    <row r="9" ht="29.25" customHeight="1">
      <c r="A9" s="122" t="s">
        <v>133</v>
      </c>
      <c r="C9" s="72" t="s">
        <v>18</v>
      </c>
      <c r="D9" s="125" t="s">
        <v>134</v>
      </c>
      <c r="H9" s="81">
        <v>20.0</v>
      </c>
      <c r="I9" s="72">
        <v>1.0</v>
      </c>
      <c r="L9" s="81">
        <v>20.0</v>
      </c>
      <c r="M9" s="128" t="s">
        <v>135</v>
      </c>
    </row>
    <row r="10" ht="47.25" customHeight="1">
      <c r="A10" s="122" t="s">
        <v>133</v>
      </c>
      <c r="D10" s="110" t="s">
        <v>136</v>
      </c>
    </row>
    <row r="11" ht="15.75" customHeight="1">
      <c r="A11" s="101"/>
      <c r="L11" s="129">
        <f>SUM(L5:L10)</f>
        <v>625</v>
      </c>
    </row>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6">
    <mergeCell ref="D3:G3"/>
    <mergeCell ref="D5:G5"/>
    <mergeCell ref="D6:G6"/>
    <mergeCell ref="D7:G7"/>
    <mergeCell ref="D9:G9"/>
    <mergeCell ref="D10:G10"/>
  </mergeCells>
  <hyperlinks>
    <hyperlink r:id="rId1" ref="D5"/>
    <hyperlink r:id="rId2" ref="M5"/>
    <hyperlink r:id="rId3" ref="M7"/>
    <hyperlink r:id="rId4" ref="M8"/>
    <hyperlink r:id="rId5" ref="M9"/>
  </hyperlinks>
  <printOptions/>
  <pageMargins bottom="0.75" footer="0.0" header="0.0" left="0.7" right="0.7" top="0.75"/>
  <pageSetup orientation="landscape"/>
  <drawing r:id="rId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